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tabRatio="888"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部门（单位）整体支出绩效自评表" sheetId="11" r:id="rId11"/>
  </sheets>
  <definedNames/>
  <calcPr fullCalcOnLoad="1"/>
</workbook>
</file>

<file path=xl/sharedStrings.xml><?xml version="1.0" encoding="utf-8"?>
<sst xmlns="http://schemas.openxmlformats.org/spreadsheetml/2006/main" count="1772" uniqueCount="520">
  <si>
    <t>收入支出决算总表</t>
  </si>
  <si>
    <t>公开01表</t>
  </si>
  <si>
    <t>部门：文水县农业农村局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</si>
  <si>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</si>
  <si>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</si>
  <si>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</si>
  <si>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</si>
  <si>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</si>
  <si>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</si>
  <si>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</si>
  <si>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</si>
  <si>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</si>
  <si>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</si>
  <si>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</si>
  <si>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</si>
  <si>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</si>
  <si>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</si>
  <si>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</si>
  <si>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</si>
  <si>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</si>
  <si>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</si>
  <si>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</si>
  <si>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</si>
  <si>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</si>
  <si>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</si>
  <si>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</si>
  <si>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</si>
  <si>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</si>
  <si>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</si>
  <si>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</si>
  <si>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</si>
  <si>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</si>
  <si>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</si>
  <si>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</si>
  <si>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</si>
  <si>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</si>
  <si>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</si>
  <si>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</si>
  <si>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</si>
  <si>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</si>
  <si>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</si>
  <si>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</si>
  <si>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</si>
  <si>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</si>
  <si>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</si>
  <si>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</si>
  <si>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</si>
  <si>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</si>
  <si>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</si>
  <si>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</si>
  <si>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</si>
  <si>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</si>
  <si>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</si>
  <si>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</si>
  <si>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</si>
  <si>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</si>
  <si>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</si>
  <si>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</si>
  <si>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</si>
  <si>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</si>
  <si>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</si>
  <si>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</si>
  <si>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</si>
  <si>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</si>
  <si>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</si>
  <si>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</si>
  <si>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</si>
  <si>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</si>
  <si>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</si>
  <si>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</si>
  <si>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</si>
  <si>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</si>
  <si>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</si>
  <si>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</si>
  <si>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</si>
  <si>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</si>
  <si>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</si>
  <si>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</si>
  <si>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</si>
  <si>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</si>
  <si>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</si>
  <si>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</si>
  <si>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</si>
  <si>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</si>
  <si>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</si>
  <si>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</si>
  <si>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</si>
  <si>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</si>
  <si>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</si>
  <si>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</si>
  <si>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</si>
  <si>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</si>
  <si>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</si>
  <si>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</si>
  <si>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</si>
  <si>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</si>
  <si>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</si>
  <si>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</si>
  <si>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</si>
  <si>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</si>
  <si>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</si>
  <si>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</si>
  <si>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</si>
  <si>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</si>
  <si>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</si>
  <si>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</si>
  <si>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</si>
  <si>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</si>
  <si>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</si>
  <si>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</si>
  <si>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</si>
  <si>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</si>
  <si>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</si>
  <si>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</si>
  <si>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</si>
  <si>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</si>
  <si>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</si>
  <si>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部门：</t>
  </si>
  <si>
    <t>文水县农业农村局</t>
  </si>
  <si>
    <t>财政拨款收入</t>
  </si>
  <si>
    <t>上级补助收入</t>
  </si>
  <si>
    <t>事业收入</t>
  </si>
  <si>
    <t>经营收入</t>
  </si>
  <si>
    <t>附属单位上缴收入</t>
  </si>
  <si>
    <t>其他收入</t>
  </si>
  <si>
    <t>功能分类科目编码</t>
  </si>
  <si>
    <t>科目名称</t>
  </si>
  <si>
    <t>小计</t>
  </si>
  <si>
    <t>合计</t>
  </si>
  <si>
    <t>一般公共服务支出</t>
  </si>
  <si>
    <t>组织事务</t>
  </si>
  <si>
    <t>行政运行</t>
  </si>
  <si>
    <t>社会保障和就业支出</t>
  </si>
  <si>
    <t>行政事业单位养老支出</t>
  </si>
  <si>
    <t>机关事业单位基本养老保险缴费支出</t>
  </si>
  <si>
    <t>卫生健康支出</t>
  </si>
  <si>
    <t>行政事业单位医疗</t>
  </si>
  <si>
    <t>行政单位医疗</t>
  </si>
  <si>
    <t>事业单位医疗</t>
  </si>
  <si>
    <t>公务员医疗补助</t>
  </si>
  <si>
    <t>农林水支出</t>
  </si>
  <si>
    <t>农业农村</t>
  </si>
  <si>
    <t>事业运行</t>
  </si>
  <si>
    <t>科技转化与推广服务</t>
  </si>
  <si>
    <t>病虫害控制</t>
  </si>
  <si>
    <t>防灾救灾</t>
  </si>
  <si>
    <t>农产品加工与促销</t>
  </si>
  <si>
    <t>农业资源保护修复与利用</t>
  </si>
  <si>
    <t>农田建设</t>
  </si>
  <si>
    <t>其他农业农村支出</t>
  </si>
  <si>
    <t>水利</t>
  </si>
  <si>
    <t>水土保持</t>
  </si>
  <si>
    <t>普惠金融发展支出</t>
  </si>
  <si>
    <t>农业保险保费补贴</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</si>
  <si>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</si>
  <si>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</si>
  <si>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</si>
  <si>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</si>
  <si>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</si>
  <si>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</si>
  <si>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</si>
  <si>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</si>
  <si>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</si>
  <si>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</si>
  <si>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</si>
  <si>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企业改革补助</t>
  </si>
  <si>
    <t>其他企业改革发展补助</t>
  </si>
  <si>
    <t>农产品质量安全</t>
  </si>
  <si>
    <t xml:space="preserve">普惠金融发展支出
</t>
  </si>
  <si>
    <t>其他农林水支出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</si>
  <si>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</si>
  <si>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</si>
  <si>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</si>
  <si>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</si>
  <si>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</si>
  <si>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</si>
  <si>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</si>
  <si>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</si>
  <si>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</si>
  <si>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</si>
  <si>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</si>
  <si>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</si>
  <si>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</si>
  <si>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</si>
  <si>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</si>
  <si>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</si>
  <si>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</si>
  <si>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</si>
  <si>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</si>
  <si>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</si>
  <si>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</si>
  <si>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</si>
  <si>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</si>
  <si>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</si>
  <si>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</si>
  <si>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</si>
  <si>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</si>
  <si>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</si>
  <si>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</si>
  <si>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</si>
  <si>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</si>
  <si>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</si>
  <si>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</si>
  <si>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</si>
  <si>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</si>
  <si>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</si>
  <si>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</si>
  <si>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</si>
  <si>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</si>
  <si>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</si>
  <si>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</si>
  <si>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</si>
  <si>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</si>
  <si>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</si>
  <si>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</si>
  <si>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</si>
  <si>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</si>
  <si>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</si>
  <si>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</si>
  <si>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</si>
  <si>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</si>
  <si>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</si>
  <si>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</si>
  <si>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</si>
  <si>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</si>
  <si>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</si>
  <si>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</si>
  <si>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</si>
  <si>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</si>
  <si>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</si>
  <si>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</si>
  <si>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</si>
  <si>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</si>
  <si>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</si>
  <si>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</si>
  <si>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</si>
  <si>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</si>
  <si>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</si>
  <si>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</si>
  <si>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</si>
  <si>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</si>
  <si>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</si>
  <si>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</si>
  <si>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</si>
  <si>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</si>
  <si>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</si>
  <si>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</si>
  <si>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</si>
  <si>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</si>
  <si>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</si>
  <si>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</si>
  <si>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</si>
  <si>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</si>
  <si>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</si>
  <si>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</si>
  <si>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</si>
  <si>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</si>
  <si>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</si>
  <si>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</si>
  <si>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</si>
  <si>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</si>
  <si>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</si>
  <si>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</si>
  <si>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</si>
  <si>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</si>
  <si>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</si>
  <si>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</si>
  <si>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</si>
  <si>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</si>
  <si>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</si>
  <si>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</si>
  <si>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</si>
  <si>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</si>
  <si>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</si>
  <si>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</si>
  <si>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</si>
  <si>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</si>
  <si>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</si>
  <si>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</si>
  <si>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</si>
  <si>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</si>
  <si>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</si>
  <si>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</si>
  <si>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</si>
  <si>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</si>
  <si>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</si>
  <si>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</si>
  <si>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</si>
  <si>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</si>
  <si>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</si>
  <si>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</si>
  <si>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</si>
  <si>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</si>
  <si>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</si>
  <si>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</si>
  <si>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</si>
  <si>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</si>
  <si>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</si>
  <si>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</si>
  <si>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</si>
  <si>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</si>
  <si>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</si>
  <si>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</si>
  <si>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</si>
  <si>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</si>
  <si>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</si>
  <si>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</si>
  <si>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</si>
  <si>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</si>
  <si>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</si>
  <si>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</si>
  <si>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</si>
  <si>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</si>
  <si>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</si>
  <si>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</si>
  <si>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</si>
  <si>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</si>
  <si>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</si>
  <si>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</si>
  <si>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</si>
  <si>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</si>
  <si>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</si>
  <si>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</si>
  <si>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</si>
  <si>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</si>
  <si>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</si>
  <si>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</si>
  <si>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</si>
  <si>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</si>
  <si>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</si>
  <si>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</si>
  <si>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</si>
  <si>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</si>
  <si>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</si>
  <si>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</si>
  <si>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</si>
  <si>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</si>
  <si>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</si>
  <si>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</si>
  <si>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</si>
  <si>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</si>
  <si>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</si>
  <si>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</si>
  <si>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</si>
  <si>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</si>
  <si>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</si>
  <si>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</si>
  <si>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</si>
  <si>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</si>
  <si>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</si>
  <si>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</si>
  <si>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</si>
  <si>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</si>
  <si>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</si>
  <si>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</si>
  <si>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</si>
  <si>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</si>
  <si>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</si>
  <si>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</si>
  <si>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</si>
  <si>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</si>
  <si>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</si>
  <si>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</si>
  <si>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</si>
  <si>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</si>
  <si>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</si>
  <si>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</si>
  <si>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</si>
  <si>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</si>
  <si>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</si>
  <si>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</si>
  <si>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</si>
  <si>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</si>
  <si>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</si>
  <si>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</si>
  <si>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</si>
  <si>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</si>
  <si>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</si>
  <si>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</si>
  <si>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</si>
  <si>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</si>
  <si>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</si>
  <si>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</si>
  <si>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</si>
  <si>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</si>
  <si>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</si>
  <si>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</si>
  <si>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</si>
  <si>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</si>
  <si>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</si>
  <si>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</si>
  <si>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</si>
  <si>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</si>
  <si>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</si>
  <si>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</si>
  <si>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</si>
  <si>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</si>
  <si>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</si>
  <si>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</si>
  <si>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</si>
  <si>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</si>
  <si>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</si>
  <si>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</si>
  <si>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</si>
  <si>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</si>
  <si>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</si>
  <si>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</si>
  <si>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</si>
  <si>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</si>
  <si>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</si>
  <si>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</si>
  <si>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</si>
  <si>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</si>
  <si>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</si>
  <si>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</si>
  <si>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</si>
  <si>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</si>
  <si>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</si>
  <si>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</si>
  <si>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</si>
  <si>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</si>
  <si>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</si>
  <si>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</si>
  <si>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</si>
  <si>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编制单位：文水县农业农村局</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</si>
  <si>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</si>
  <si>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</si>
  <si>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</si>
  <si>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</si>
  <si>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</si>
  <si>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</si>
  <si>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</si>
  <si>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</si>
  <si>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</si>
  <si>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</si>
  <si>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</si>
  <si>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</si>
  <si>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</si>
  <si>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</si>
  <si>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</si>
  <si>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</si>
  <si>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</si>
  <si>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</si>
  <si>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</si>
  <si>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</si>
  <si>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</si>
  <si>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</si>
  <si>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</si>
  <si>
    <t>部门（单位）整体支出绩效自评表</t>
  </si>
  <si>
    <r>
      <t>（</t>
    </r>
    <r>
      <rPr>
        <sz val="11"/>
        <color indexed="8"/>
        <rFont val="Tahoma"/>
        <family val="2"/>
      </rPr>
      <t xml:space="preserve">          2021</t>
    </r>
    <r>
      <rPr>
        <sz val="11"/>
        <color indexed="8"/>
        <rFont val="宋体"/>
        <family val="0"/>
      </rPr>
      <t>年度）</t>
    </r>
  </si>
  <si>
    <t>部门（单位）名称</t>
  </si>
  <si>
    <t>下属单位个数</t>
  </si>
  <si>
    <t>整体支出规模</t>
  </si>
  <si>
    <r>
      <rPr>
        <sz val="11"/>
        <color indexed="8"/>
        <rFont val="宋体"/>
        <family val="0"/>
      </rPr>
      <t>资金来源：</t>
    </r>
    <r>
      <rPr>
        <sz val="11"/>
        <color indexed="8"/>
        <rFont val="Tahoma"/>
        <family val="2"/>
      </rPr>
      <t>1</t>
    </r>
    <r>
      <rPr>
        <sz val="11"/>
        <color indexed="8"/>
        <rFont val="宋体"/>
        <family val="0"/>
      </rPr>
      <t>、财政拨款</t>
    </r>
  </si>
  <si>
    <r>
      <rPr>
        <sz val="11"/>
        <color indexed="8"/>
        <rFont val="Tahoma"/>
        <family val="2"/>
      </rPr>
      <t xml:space="preserve">               2</t>
    </r>
    <r>
      <rPr>
        <sz val="11"/>
        <color indexed="8"/>
        <rFont val="宋体"/>
        <family val="0"/>
      </rPr>
      <t>、其他资金</t>
    </r>
  </si>
  <si>
    <r>
      <rPr>
        <sz val="11"/>
        <color indexed="8"/>
        <rFont val="宋体"/>
        <family val="0"/>
      </rPr>
      <t>资金结构：</t>
    </r>
    <r>
      <rPr>
        <sz val="11"/>
        <color indexed="8"/>
        <rFont val="Tahoma"/>
        <family val="2"/>
      </rPr>
      <t>1</t>
    </r>
    <r>
      <rPr>
        <sz val="11"/>
        <color indexed="8"/>
        <rFont val="宋体"/>
        <family val="0"/>
      </rPr>
      <t>、基本支出</t>
    </r>
  </si>
  <si>
    <r>
      <rPr>
        <sz val="11"/>
        <color indexed="8"/>
        <rFont val="Tahoma"/>
        <family val="2"/>
      </rPr>
      <t xml:space="preserve">               2</t>
    </r>
    <r>
      <rPr>
        <sz val="11"/>
        <color indexed="8"/>
        <rFont val="宋体"/>
        <family val="0"/>
      </rPr>
      <t>、项目支出</t>
    </r>
  </si>
  <si>
    <t>年度总体目标</t>
  </si>
  <si>
    <t>年初设定目标</t>
  </si>
  <si>
    <t>全年完成情况</t>
  </si>
  <si>
    <t>1、按时足额发放人员工资事项；2、完成上级转移支付重点项目高标准农田建设、户厕改造、耕地保护与质量提升、高素质农民培训、救灾补助等工作的实施；3、完成县委县政府下达的关于乡村振兴、农业农村现代化等工作；4、完成职能范围内的日常性工作</t>
  </si>
  <si>
    <t>在人员经费、公用经费足额保障的前提下，上级转移支付项目均按照计划和时间节点有序开展，并按照项目进度完成资金拨付工作；县级项目也基本完成目标任务</t>
  </si>
  <si>
    <t>分解目标自评</t>
  </si>
  <si>
    <t>一级指标</t>
  </si>
  <si>
    <t>权重</t>
  </si>
  <si>
    <t>二级指标</t>
  </si>
  <si>
    <t>三级指标</t>
  </si>
  <si>
    <t>年度指标值</t>
  </si>
  <si>
    <t>全年完成值</t>
  </si>
  <si>
    <t>自评得分</t>
  </si>
  <si>
    <t>偏差及原因分析</t>
  </si>
  <si>
    <t>投入管理指标</t>
  </si>
  <si>
    <t>预算编审管理</t>
  </si>
  <si>
    <t>根据财政管理工作绩效考核相关办法规定填报</t>
  </si>
  <si>
    <t>完成</t>
  </si>
  <si>
    <t>预算执行管理</t>
  </si>
  <si>
    <t>部门结转结余资金管理</t>
  </si>
  <si>
    <t>预算绩效管理</t>
  </si>
  <si>
    <t>预决算信息公开管理</t>
  </si>
  <si>
    <t>财政监督管理</t>
  </si>
  <si>
    <t>政府采购管理</t>
  </si>
  <si>
    <t>资产管理</t>
  </si>
  <si>
    <t>产出指标</t>
  </si>
  <si>
    <t>数量指标</t>
  </si>
  <si>
    <t>经费保障在职人员数</t>
  </si>
  <si>
    <r>
      <t>120</t>
    </r>
    <r>
      <rPr>
        <sz val="11"/>
        <color indexed="8"/>
        <rFont val="宋体"/>
        <family val="0"/>
      </rPr>
      <t>人</t>
    </r>
  </si>
  <si>
    <t>质量指标</t>
  </si>
  <si>
    <t>项目资金到位率</t>
  </si>
  <si>
    <r>
      <t>大于</t>
    </r>
    <r>
      <rPr>
        <sz val="11"/>
        <color indexed="8"/>
        <rFont val="Tahoma"/>
        <family val="2"/>
      </rPr>
      <t>90%</t>
    </r>
  </si>
  <si>
    <t>人员经费到位率</t>
  </si>
  <si>
    <t>时效指标</t>
  </si>
  <si>
    <t>项目验收时间</t>
  </si>
  <si>
    <t>及时</t>
  </si>
  <si>
    <t>工资事项到位是否及时</t>
  </si>
  <si>
    <t>是</t>
  </si>
  <si>
    <t>成本指标</t>
  </si>
  <si>
    <t>人员经费支出</t>
  </si>
  <si>
    <t>公用经费支出</t>
  </si>
  <si>
    <t>定性指标</t>
  </si>
  <si>
    <t>定性指标分级描述</t>
  </si>
  <si>
    <t>效果指标</t>
  </si>
  <si>
    <t>经济效益指标</t>
  </si>
  <si>
    <t>粮食作物亩增产</t>
  </si>
  <si>
    <r>
      <t>55</t>
    </r>
    <r>
      <rPr>
        <sz val="11"/>
        <color indexed="8"/>
        <rFont val="宋体"/>
        <family val="0"/>
      </rPr>
      <t>公斤</t>
    </r>
  </si>
  <si>
    <r>
      <t>58</t>
    </r>
    <r>
      <rPr>
        <sz val="11"/>
        <color indexed="8"/>
        <rFont val="宋体"/>
        <family val="0"/>
      </rPr>
      <t>公斤</t>
    </r>
  </si>
  <si>
    <t>使培训对象的经济收入提高</t>
  </si>
  <si>
    <r>
      <t>大于等于</t>
    </r>
    <r>
      <rPr>
        <sz val="11"/>
        <color indexed="8"/>
        <rFont val="Tahoma"/>
        <family val="2"/>
      </rPr>
      <t>25%</t>
    </r>
  </si>
  <si>
    <t>社会效益指标</t>
  </si>
  <si>
    <t>粮食综合生产能力</t>
  </si>
  <si>
    <t>提升</t>
  </si>
  <si>
    <t>生态效益指标</t>
  </si>
  <si>
    <t>田间道路通达度</t>
  </si>
  <si>
    <r>
      <t>平原区达到</t>
    </r>
    <r>
      <rPr>
        <sz val="8"/>
        <color indexed="8"/>
        <rFont val="Tahoma"/>
        <family val="2"/>
      </rPr>
      <t>100%</t>
    </r>
    <r>
      <rPr>
        <sz val="8"/>
        <color indexed="8"/>
        <rFont val="宋体"/>
        <family val="0"/>
      </rPr>
      <t>，丘陵区大于等于</t>
    </r>
    <r>
      <rPr>
        <sz val="8"/>
        <color indexed="8"/>
        <rFont val="Tahoma"/>
        <family val="2"/>
      </rPr>
      <t>90%</t>
    </r>
  </si>
  <si>
    <t>满意度指标</t>
  </si>
  <si>
    <t>受益群众满意度</t>
  </si>
  <si>
    <r>
      <t>大于等于</t>
    </r>
    <r>
      <rPr>
        <sz val="11"/>
        <color indexed="8"/>
        <rFont val="Tahoma"/>
        <family val="2"/>
      </rPr>
      <t>90%</t>
    </r>
  </si>
  <si>
    <t>职工满意度</t>
  </si>
  <si>
    <t>填报人：</t>
  </si>
  <si>
    <t>单位负责人：</t>
  </si>
  <si>
    <t>注：上述产出指标和效益指标可以按照重点任务完成情况填报，也可以依据所有重点任务归纳提炼综合指标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</si>
</sst>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64">
    <font>
      <sz val="10"/>
      <color indexed="8"/>
      <name val="Arial"/>
      <family val="2"/>
    </font>
    <font>
      <sz val="11"/>
      <name val="宋体"/>
      <family val="0"/>
    </font>
    <font>
      <sz val="11"/>
      <color indexed="8"/>
      <name val="Tahoma"/>
      <family val="2"/>
    </font>
    <font>
      <sz val="14"/>
      <color indexed="8"/>
      <name val="宋体"/>
      <family val="0"/>
    </font>
    <font>
      <sz val="14"/>
      <color indexed="8"/>
      <name val="Tahoma"/>
      <family val="2"/>
    </font>
    <font>
      <sz val="11"/>
      <color indexed="8"/>
      <name val="宋体"/>
      <family val="0"/>
    </font>
    <font>
      <sz val="10"/>
      <color indexed="8"/>
      <name val="宋体"/>
      <family val="0"/>
    </font>
    <font>
      <sz val="10"/>
      <color indexed="8"/>
      <name val="Tahoma"/>
      <family val="2"/>
    </font>
    <font>
      <sz val="9"/>
      <color indexed="8"/>
      <name val="宋体"/>
      <family val="0"/>
    </font>
    <font>
      <u val="single"/>
      <sz val="11"/>
      <color indexed="8"/>
      <name val="宋体"/>
      <family val="0"/>
    </font>
    <font>
      <sz val="8"/>
      <color indexed="8"/>
      <name val="宋体"/>
      <family val="0"/>
    </font>
    <font>
      <sz val="22"/>
      <color indexed="8"/>
      <name val="宋体"/>
      <family val="0"/>
    </font>
    <font>
      <b/>
      <sz val="11"/>
      <color indexed="8"/>
      <name val="宋体"/>
      <family val="0"/>
    </font>
    <font>
      <sz val="15"/>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8"/>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4"/>
      <color theme="1"/>
      <name val="宋体"/>
      <family val="0"/>
    </font>
    <font>
      <sz val="14"/>
      <color theme="1"/>
      <name val="Tahoma"/>
      <family val="2"/>
    </font>
    <font>
      <sz val="11"/>
      <color theme="1"/>
      <name val="宋体"/>
      <family val="0"/>
    </font>
    <font>
      <sz val="10"/>
      <color theme="1"/>
      <name val="宋体"/>
      <family val="0"/>
    </font>
    <font>
      <sz val="10"/>
      <color theme="1"/>
      <name val="Tahoma"/>
      <family val="2"/>
    </font>
    <font>
      <sz val="9"/>
      <color theme="1"/>
      <name val="宋体"/>
      <family val="0"/>
    </font>
    <font>
      <u val="single"/>
      <sz val="11"/>
      <color theme="1"/>
      <name val="宋体"/>
      <family val="0"/>
    </font>
    <font>
      <sz val="8"/>
      <color theme="1"/>
      <name val="宋体"/>
      <family val="0"/>
    </font>
    <font>
      <sz val="10"/>
      <color rgb="FF000000"/>
      <name val="宋体"/>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style="thin"/>
      <right style="thin"/>
      <top style="thin"/>
      <bottom>
        <color indexed="63"/>
      </bottom>
    </border>
    <border>
      <left style="thin"/>
      <right style="thin"/>
      <top>
        <color indexed="63"/>
      </top>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6"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37">
    <xf numFmtId="0" fontId="0" fillId="0" borderId="0" xfId="0" applyAlignment="1">
      <alignment/>
    </xf>
    <xf numFmtId="0" fontId="53" fillId="0" borderId="0" xfId="0" applyFont="1" applyFill="1" applyBorder="1" applyAlignment="1">
      <alignment horizontal="center"/>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xf>
    <xf numFmtId="0" fontId="55" fillId="0" borderId="0" xfId="0" applyFont="1" applyFill="1" applyBorder="1" applyAlignment="1">
      <alignment horizontal="center"/>
    </xf>
    <xf numFmtId="0" fontId="56" fillId="0" borderId="9" xfId="0" applyFont="1" applyFill="1" applyBorder="1" applyAlignment="1">
      <alignment horizontal="center"/>
    </xf>
    <xf numFmtId="0" fontId="53" fillId="0" borderId="9" xfId="0" applyFont="1" applyFill="1" applyBorder="1" applyAlignment="1">
      <alignment horizontal="center"/>
    </xf>
    <xf numFmtId="0" fontId="56" fillId="0" borderId="10" xfId="0" applyFont="1" applyFill="1" applyBorder="1" applyAlignment="1">
      <alignment horizontal="center"/>
    </xf>
    <xf numFmtId="0" fontId="53" fillId="0" borderId="10" xfId="0" applyFont="1" applyFill="1" applyBorder="1" applyAlignment="1">
      <alignment horizontal="center"/>
    </xf>
    <xf numFmtId="0" fontId="53" fillId="0" borderId="10" xfId="0" applyFont="1" applyFill="1" applyBorder="1" applyAlignment="1">
      <alignment horizontal="center" vertical="center"/>
    </xf>
    <xf numFmtId="179" fontId="56" fillId="0" borderId="10" xfId="0" applyNumberFormat="1" applyFont="1" applyFill="1" applyBorder="1" applyAlignment="1">
      <alignment horizontal="center" vertical="center" wrapText="1"/>
    </xf>
    <xf numFmtId="179" fontId="53" fillId="0" borderId="10"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179" fontId="56" fillId="0" borderId="10" xfId="0" applyNumberFormat="1" applyFont="1" applyFill="1" applyBorder="1" applyAlignment="1">
      <alignment horizontal="center"/>
    </xf>
    <xf numFmtId="179" fontId="53" fillId="0" borderId="10" xfId="0" applyNumberFormat="1" applyFont="1" applyFill="1" applyBorder="1" applyAlignment="1">
      <alignment horizontal="center"/>
    </xf>
    <xf numFmtId="10" fontId="56" fillId="0" borderId="10" xfId="0" applyNumberFormat="1" applyFont="1" applyFill="1" applyBorder="1" applyAlignment="1">
      <alignment horizontal="center"/>
    </xf>
    <xf numFmtId="0" fontId="56"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6" fillId="0" borderId="16" xfId="0" applyFont="1" applyFill="1" applyBorder="1" applyAlignment="1">
      <alignment horizontal="center" vertical="center"/>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xf>
    <xf numFmtId="0" fontId="53" fillId="0" borderId="13" xfId="0" applyFont="1" applyFill="1" applyBorder="1" applyAlignment="1">
      <alignment horizontal="center" vertical="center" wrapText="1"/>
    </xf>
    <xf numFmtId="0" fontId="56" fillId="0" borderId="13"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8" xfId="0" applyFont="1" applyFill="1" applyBorder="1" applyAlignment="1">
      <alignment horizontal="center" wrapText="1"/>
    </xf>
    <xf numFmtId="0" fontId="53" fillId="0" borderId="18" xfId="0" applyFont="1" applyFill="1" applyBorder="1" applyAlignment="1">
      <alignment horizontal="center" vertical="center"/>
    </xf>
    <xf numFmtId="0" fontId="53" fillId="0" borderId="18" xfId="0" applyFont="1" applyFill="1" applyBorder="1" applyAlignment="1">
      <alignment horizontal="center" vertical="center" wrapText="1"/>
    </xf>
    <xf numFmtId="0" fontId="53" fillId="0" borderId="18" xfId="0" applyFont="1" applyFill="1" applyBorder="1" applyAlignment="1">
      <alignment horizontal="center"/>
    </xf>
    <xf numFmtId="0" fontId="56" fillId="0" borderId="19" xfId="0" applyFont="1" applyFill="1" applyBorder="1" applyAlignment="1">
      <alignment horizontal="center" wrapText="1"/>
    </xf>
    <xf numFmtId="0" fontId="53" fillId="0" borderId="19" xfId="0" applyFont="1" applyFill="1" applyBorder="1" applyAlignment="1">
      <alignment horizontal="center" vertical="center"/>
    </xf>
    <xf numFmtId="0" fontId="53" fillId="0" borderId="19" xfId="0" applyFont="1" applyFill="1" applyBorder="1" applyAlignment="1">
      <alignment horizontal="center" vertical="center" wrapText="1"/>
    </xf>
    <xf numFmtId="0" fontId="53" fillId="0" borderId="19" xfId="0" applyFont="1" applyFill="1" applyBorder="1" applyAlignment="1">
      <alignment horizontal="center"/>
    </xf>
    <xf numFmtId="0" fontId="57" fillId="0" borderId="10" xfId="0" applyFont="1" applyFill="1" applyBorder="1" applyAlignment="1">
      <alignment horizontal="center" vertical="center"/>
    </xf>
    <xf numFmtId="9" fontId="53" fillId="0" borderId="10" xfId="0" applyNumberFormat="1" applyFont="1" applyFill="1" applyBorder="1" applyAlignment="1">
      <alignment horizontal="center"/>
    </xf>
    <xf numFmtId="0" fontId="56" fillId="0" borderId="18" xfId="0" applyFont="1" applyFill="1" applyBorder="1" applyAlignment="1">
      <alignment horizontal="center" vertical="center"/>
    </xf>
    <xf numFmtId="0" fontId="56" fillId="0" borderId="19" xfId="0" applyFont="1" applyFill="1" applyBorder="1" applyAlignment="1">
      <alignment horizontal="center" vertical="center"/>
    </xf>
    <xf numFmtId="0" fontId="57" fillId="0" borderId="10" xfId="0" applyFont="1" applyFill="1" applyBorder="1" applyAlignment="1">
      <alignment horizontal="center"/>
    </xf>
    <xf numFmtId="0" fontId="53" fillId="0" borderId="10" xfId="0" applyFont="1" applyFill="1" applyBorder="1" applyAlignment="1">
      <alignment horizontal="center"/>
    </xf>
    <xf numFmtId="0" fontId="57" fillId="0" borderId="10" xfId="0" applyFont="1" applyFill="1" applyBorder="1" applyAlignment="1">
      <alignment horizontal="center" wrapText="1"/>
    </xf>
    <xf numFmtId="0" fontId="56" fillId="0" borderId="10" xfId="0" applyFont="1" applyFill="1" applyBorder="1" applyAlignment="1">
      <alignment horizontal="center" wrapText="1"/>
    </xf>
    <xf numFmtId="9" fontId="53" fillId="0" borderId="10" xfId="0" applyNumberFormat="1" applyFont="1" applyFill="1" applyBorder="1" applyAlignment="1">
      <alignment horizontal="center"/>
    </xf>
    <xf numFmtId="0" fontId="61" fillId="0" borderId="10" xfId="0" applyFont="1" applyFill="1" applyBorder="1" applyAlignment="1">
      <alignment horizontal="center" wrapText="1"/>
    </xf>
    <xf numFmtId="0" fontId="56" fillId="0" borderId="20" xfId="0" applyFont="1" applyFill="1" applyBorder="1" applyAlignment="1">
      <alignment horizontal="center"/>
    </xf>
    <xf numFmtId="0" fontId="53" fillId="0" borderId="20" xfId="0" applyFont="1" applyFill="1" applyBorder="1" applyAlignment="1">
      <alignment horizontal="center"/>
    </xf>
    <xf numFmtId="0" fontId="56" fillId="0" borderId="0" xfId="0" applyFont="1" applyFill="1" applyBorder="1" applyAlignment="1">
      <alignment horizontal="center" vertical="center" wrapText="1"/>
    </xf>
    <xf numFmtId="0" fontId="0" fillId="0" borderId="0" xfId="0" applyFill="1" applyAlignment="1">
      <alignment/>
    </xf>
    <xf numFmtId="0" fontId="11"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horizontal="righ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13" fillId="0" borderId="0" xfId="0" applyFont="1" applyFill="1" applyAlignment="1">
      <alignment horizontal="center"/>
    </xf>
    <xf numFmtId="0" fontId="62" fillId="0" borderId="0" xfId="0" applyFont="1" applyFill="1" applyAlignment="1">
      <alignment/>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12" fillId="0" borderId="24" xfId="0" applyFont="1" applyFill="1" applyBorder="1" applyAlignment="1">
      <alignment horizontal="righ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4" xfId="0"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right" vertical="center" shrinkToFit="1"/>
    </xf>
    <xf numFmtId="4" fontId="5" fillId="0" borderId="24"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8" fillId="0" borderId="0" xfId="0" applyFont="1" applyFill="1" applyAlignment="1">
      <alignment horizontal="right"/>
    </xf>
    <xf numFmtId="0" fontId="5" fillId="0" borderId="24" xfId="0" applyFont="1" applyFill="1" applyBorder="1" applyAlignment="1">
      <alignment horizontal="center" vertical="center" shrinkToFit="1"/>
    </xf>
    <xf numFmtId="0" fontId="6" fillId="0" borderId="24" xfId="0" applyFont="1" applyFill="1" applyBorder="1" applyAlignment="1">
      <alignment horizontal="left" vertical="center" shrinkToFit="1"/>
    </xf>
    <xf numFmtId="0" fontId="5" fillId="0" borderId="25" xfId="0"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14" fillId="0" borderId="24" xfId="0" applyFont="1" applyFill="1" applyBorder="1" applyAlignment="1">
      <alignment horizontal="left" vertical="center" shrinkToFit="1"/>
    </xf>
    <xf numFmtId="179" fontId="12" fillId="0" borderId="24" xfId="0" applyNumberFormat="1" applyFont="1" applyFill="1" applyBorder="1" applyAlignment="1">
      <alignment horizontal="right" vertical="center" shrinkToFit="1"/>
    </xf>
    <xf numFmtId="0" fontId="5" fillId="0" borderId="23" xfId="0" applyFont="1" applyFill="1" applyBorder="1" applyAlignment="1">
      <alignment vertical="center" shrinkToFit="1"/>
    </xf>
    <xf numFmtId="179" fontId="5" fillId="0" borderId="24" xfId="0" applyNumberFormat="1" applyFont="1" applyFill="1" applyBorder="1" applyAlignment="1">
      <alignment horizontal="right" vertical="center" shrinkToFit="1"/>
    </xf>
    <xf numFmtId="0" fontId="5" fillId="0" borderId="24" xfId="0" applyFont="1" applyFill="1" applyBorder="1" applyAlignment="1">
      <alignment horizontal="left" vertical="center" wrapText="1"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left" vertical="center"/>
    </xf>
    <xf numFmtId="0" fontId="14"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63" fillId="0" borderId="0" xfId="0" applyFont="1" applyFill="1" applyAlignment="1">
      <alignment/>
    </xf>
    <xf numFmtId="4" fontId="5" fillId="0" borderId="27" xfId="0" applyNumberFormat="1" applyFont="1" applyFill="1" applyBorder="1" applyAlignment="1">
      <alignment horizontal="right" vertical="center" shrinkToFit="1"/>
    </xf>
    <xf numFmtId="0" fontId="5" fillId="0" borderId="24" xfId="0" applyFont="1" applyFill="1" applyBorder="1" applyAlignment="1">
      <alignment horizontal="left" vertical="center" shrinkToFit="1"/>
    </xf>
    <xf numFmtId="0" fontId="0" fillId="0" borderId="10" xfId="0" applyFill="1" applyBorder="1" applyAlignment="1">
      <alignment/>
    </xf>
    <xf numFmtId="4" fontId="5" fillId="0" borderId="24" xfId="0" applyNumberFormat="1" applyFont="1" applyFill="1" applyBorder="1" applyAlignment="1">
      <alignment vertical="center" shrinkToFit="1"/>
    </xf>
    <xf numFmtId="0" fontId="5" fillId="0" borderId="27" xfId="0" applyFont="1" applyFill="1" applyBorder="1" applyAlignment="1">
      <alignment horizontal="right" vertical="center" shrinkToFit="1"/>
    </xf>
    <xf numFmtId="4" fontId="5" fillId="0" borderId="25" xfId="0" applyNumberFormat="1" applyFont="1" applyFill="1" applyBorder="1" applyAlignment="1">
      <alignment horizontal="right" vertical="center" shrinkToFit="1"/>
    </xf>
    <xf numFmtId="0" fontId="5" fillId="0" borderId="24" xfId="0" applyFont="1" applyFill="1" applyBorder="1" applyAlignment="1">
      <alignment vertical="center" shrinkToFi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6" fillId="0" borderId="24" xfId="0" applyFont="1" applyFill="1" applyBorder="1" applyAlignment="1">
      <alignment horizontal="right" vertical="center" shrinkToFit="1"/>
    </xf>
    <xf numFmtId="0" fontId="6" fillId="0" borderId="23" xfId="0" applyFont="1" applyFill="1" applyBorder="1" applyAlignment="1">
      <alignment horizontal="left" vertical="center" shrinkToFit="1"/>
    </xf>
    <xf numFmtId="0" fontId="5" fillId="0" borderId="2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4">
      <selection activeCell="A1" sqref="A1:F1"/>
    </sheetView>
  </sheetViews>
  <sheetFormatPr defaultColWidth="9.140625" defaultRowHeight="12.75"/>
  <cols>
    <col min="1" max="1" width="34.421875" style="52" customWidth="1"/>
    <col min="2" max="2" width="5.421875" style="52" customWidth="1"/>
    <col min="3" max="3" width="21.421875" style="52" customWidth="1"/>
    <col min="4" max="4" width="40.140625" style="52" customWidth="1"/>
    <col min="5" max="5" width="5.421875" style="52" customWidth="1"/>
    <col min="6" max="6" width="21.421875" style="52" customWidth="1"/>
    <col min="7" max="7" width="9.7109375" style="52" bestFit="1" customWidth="1"/>
    <col min="8" max="16384" width="9.140625" style="52" customWidth="1"/>
  </cols>
  <sheetData>
    <row r="1" spans="1:3" ht="19.5">
      <c r="A1" s="67" t="s">
        <v>0</v>
      </c>
      <c r="C1" s="67" t="s">
        <v>0</v>
      </c>
    </row>
    <row r="2" ht="12.75">
      <c r="F2" s="54" t="s">
        <v>1</v>
      </c>
    </row>
    <row r="3" spans="1:6" ht="12.75">
      <c r="A3" s="55" t="s">
        <v>2</v>
      </c>
      <c r="F3" s="54" t="s">
        <v>3</v>
      </c>
    </row>
    <row r="4" spans="1:6" ht="15" customHeight="1">
      <c r="A4" s="69" t="s">
        <v>4</v>
      </c>
      <c r="B4" s="70" t="s">
        <v>5</v>
      </c>
      <c r="C4" s="70" t="s">
        <v>5</v>
      </c>
      <c r="D4" s="70" t="s">
        <v>6</v>
      </c>
      <c r="E4" s="70" t="s">
        <v>5</v>
      </c>
      <c r="F4" s="70" t="s">
        <v>5</v>
      </c>
    </row>
    <row r="5" spans="1:6" ht="15" customHeight="1">
      <c r="A5" s="132" t="s">
        <v>7</v>
      </c>
      <c r="B5" s="74" t="s">
        <v>8</v>
      </c>
      <c r="C5" s="74" t="s">
        <v>9</v>
      </c>
      <c r="D5" s="74" t="s">
        <v>7</v>
      </c>
      <c r="E5" s="74" t="s">
        <v>8</v>
      </c>
      <c r="F5" s="74" t="s">
        <v>9</v>
      </c>
    </row>
    <row r="6" spans="1:6" ht="15" customHeight="1">
      <c r="A6" s="132" t="s">
        <v>10</v>
      </c>
      <c r="B6" s="74" t="s">
        <v>5</v>
      </c>
      <c r="C6" s="74" t="s">
        <v>11</v>
      </c>
      <c r="D6" s="74" t="s">
        <v>10</v>
      </c>
      <c r="E6" s="74" t="s">
        <v>5</v>
      </c>
      <c r="F6" s="74" t="s">
        <v>12</v>
      </c>
    </row>
    <row r="7" spans="1:6" ht="15" customHeight="1">
      <c r="A7" s="96" t="s">
        <v>13</v>
      </c>
      <c r="B7" s="74" t="s">
        <v>11</v>
      </c>
      <c r="C7" s="89">
        <v>68213703.36</v>
      </c>
      <c r="D7" s="97" t="s">
        <v>14</v>
      </c>
      <c r="E7" s="74" t="s">
        <v>15</v>
      </c>
      <c r="F7" s="89">
        <v>81050</v>
      </c>
    </row>
    <row r="8" spans="1:6" ht="15" customHeight="1">
      <c r="A8" s="96" t="s">
        <v>16</v>
      </c>
      <c r="B8" s="74" t="s">
        <v>12</v>
      </c>
      <c r="C8" s="81" t="s">
        <v>5</v>
      </c>
      <c r="D8" s="97" t="s">
        <v>17</v>
      </c>
      <c r="E8" s="74" t="s">
        <v>18</v>
      </c>
      <c r="F8" s="81" t="s">
        <v>5</v>
      </c>
    </row>
    <row r="9" spans="1:6" ht="15" customHeight="1">
      <c r="A9" s="96" t="s">
        <v>19</v>
      </c>
      <c r="B9" s="74" t="s">
        <v>20</v>
      </c>
      <c r="C9" s="81" t="s">
        <v>5</v>
      </c>
      <c r="D9" s="97" t="s">
        <v>21</v>
      </c>
      <c r="E9" s="74" t="s">
        <v>22</v>
      </c>
      <c r="F9" s="81" t="s">
        <v>5</v>
      </c>
    </row>
    <row r="10" spans="1:6" ht="15" customHeight="1">
      <c r="A10" s="96" t="s">
        <v>23</v>
      </c>
      <c r="B10" s="74" t="s">
        <v>24</v>
      </c>
      <c r="C10" s="81" t="s">
        <v>5</v>
      </c>
      <c r="D10" s="97" t="s">
        <v>25</v>
      </c>
      <c r="E10" s="74" t="s">
        <v>26</v>
      </c>
      <c r="F10" s="81" t="s">
        <v>5</v>
      </c>
    </row>
    <row r="11" spans="1:6" ht="15" customHeight="1">
      <c r="A11" s="96" t="s">
        <v>27</v>
      </c>
      <c r="B11" s="74" t="s">
        <v>28</v>
      </c>
      <c r="C11" s="81" t="s">
        <v>5</v>
      </c>
      <c r="D11" s="97" t="s">
        <v>29</v>
      </c>
      <c r="E11" s="74" t="s">
        <v>30</v>
      </c>
      <c r="F11" s="81" t="s">
        <v>5</v>
      </c>
    </row>
    <row r="12" spans="1:6" ht="15" customHeight="1">
      <c r="A12" s="96" t="s">
        <v>31</v>
      </c>
      <c r="B12" s="74" t="s">
        <v>32</v>
      </c>
      <c r="C12" s="81" t="s">
        <v>5</v>
      </c>
      <c r="D12" s="97" t="s">
        <v>33</v>
      </c>
      <c r="E12" s="74" t="s">
        <v>34</v>
      </c>
      <c r="F12" s="81" t="s">
        <v>5</v>
      </c>
    </row>
    <row r="13" spans="1:6" ht="15" customHeight="1">
      <c r="A13" s="96" t="s">
        <v>35</v>
      </c>
      <c r="B13" s="74" t="s">
        <v>36</v>
      </c>
      <c r="C13" s="81" t="s">
        <v>5</v>
      </c>
      <c r="D13" s="97" t="s">
        <v>37</v>
      </c>
      <c r="E13" s="74" t="s">
        <v>38</v>
      </c>
      <c r="F13" s="81" t="s">
        <v>5</v>
      </c>
    </row>
    <row r="14" spans="1:6" ht="15" customHeight="1">
      <c r="A14" s="96" t="s">
        <v>39</v>
      </c>
      <c r="B14" s="74" t="s">
        <v>40</v>
      </c>
      <c r="C14" s="81" t="s">
        <v>5</v>
      </c>
      <c r="D14" s="97" t="s">
        <v>41</v>
      </c>
      <c r="E14" s="74" t="s">
        <v>42</v>
      </c>
      <c r="F14" s="89">
        <v>1478109.88</v>
      </c>
    </row>
    <row r="15" spans="1:6" ht="15" customHeight="1">
      <c r="A15" s="96" t="s">
        <v>5</v>
      </c>
      <c r="B15" s="74" t="s">
        <v>43</v>
      </c>
      <c r="C15" s="81" t="s">
        <v>5</v>
      </c>
      <c r="D15" s="97" t="s">
        <v>44</v>
      </c>
      <c r="E15" s="74" t="s">
        <v>45</v>
      </c>
      <c r="F15" s="89">
        <v>657655.22</v>
      </c>
    </row>
    <row r="16" spans="1:6" ht="15" customHeight="1">
      <c r="A16" s="96" t="s">
        <v>5</v>
      </c>
      <c r="B16" s="74" t="s">
        <v>46</v>
      </c>
      <c r="C16" s="81" t="s">
        <v>5</v>
      </c>
      <c r="D16" s="97" t="s">
        <v>47</v>
      </c>
      <c r="E16" s="74" t="s">
        <v>48</v>
      </c>
      <c r="F16" s="81" t="s">
        <v>5</v>
      </c>
    </row>
    <row r="17" spans="1:6" ht="15" customHeight="1">
      <c r="A17" s="96" t="s">
        <v>5</v>
      </c>
      <c r="B17" s="74" t="s">
        <v>49</v>
      </c>
      <c r="C17" s="81" t="s">
        <v>5</v>
      </c>
      <c r="D17" s="97" t="s">
        <v>50</v>
      </c>
      <c r="E17" s="74" t="s">
        <v>51</v>
      </c>
      <c r="F17" s="81" t="s">
        <v>5</v>
      </c>
    </row>
    <row r="18" spans="1:6" ht="15" customHeight="1">
      <c r="A18" s="96" t="s">
        <v>5</v>
      </c>
      <c r="B18" s="74" t="s">
        <v>52</v>
      </c>
      <c r="C18" s="81" t="s">
        <v>5</v>
      </c>
      <c r="D18" s="97" t="s">
        <v>53</v>
      </c>
      <c r="E18" s="74" t="s">
        <v>54</v>
      </c>
      <c r="F18" s="89">
        <v>126080268.62</v>
      </c>
    </row>
    <row r="19" spans="1:6" ht="15" customHeight="1">
      <c r="A19" s="96" t="s">
        <v>5</v>
      </c>
      <c r="B19" s="74" t="s">
        <v>55</v>
      </c>
      <c r="C19" s="81" t="s">
        <v>5</v>
      </c>
      <c r="D19" s="97" t="s">
        <v>56</v>
      </c>
      <c r="E19" s="74" t="s">
        <v>57</v>
      </c>
      <c r="F19" s="81" t="s">
        <v>5</v>
      </c>
    </row>
    <row r="20" spans="1:6" ht="15" customHeight="1">
      <c r="A20" s="96" t="s">
        <v>5</v>
      </c>
      <c r="B20" s="74" t="s">
        <v>58</v>
      </c>
      <c r="C20" s="81" t="s">
        <v>5</v>
      </c>
      <c r="D20" s="97" t="s">
        <v>59</v>
      </c>
      <c r="E20" s="74" t="s">
        <v>60</v>
      </c>
      <c r="F20" s="81" t="s">
        <v>5</v>
      </c>
    </row>
    <row r="21" spans="1:6" ht="15" customHeight="1">
      <c r="A21" s="96" t="s">
        <v>5</v>
      </c>
      <c r="B21" s="74" t="s">
        <v>61</v>
      </c>
      <c r="C21" s="81" t="s">
        <v>5</v>
      </c>
      <c r="D21" s="97" t="s">
        <v>62</v>
      </c>
      <c r="E21" s="74" t="s">
        <v>63</v>
      </c>
      <c r="F21" s="81" t="s">
        <v>5</v>
      </c>
    </row>
    <row r="22" spans="1:6" ht="15" customHeight="1">
      <c r="A22" s="96" t="s">
        <v>5</v>
      </c>
      <c r="B22" s="74" t="s">
        <v>64</v>
      </c>
      <c r="C22" s="81" t="s">
        <v>5</v>
      </c>
      <c r="D22" s="97" t="s">
        <v>65</v>
      </c>
      <c r="E22" s="74" t="s">
        <v>66</v>
      </c>
      <c r="F22" s="81" t="s">
        <v>5</v>
      </c>
    </row>
    <row r="23" spans="1:6" ht="15" customHeight="1">
      <c r="A23" s="96" t="s">
        <v>5</v>
      </c>
      <c r="B23" s="74" t="s">
        <v>67</v>
      </c>
      <c r="C23" s="81" t="s">
        <v>5</v>
      </c>
      <c r="D23" s="97" t="s">
        <v>68</v>
      </c>
      <c r="E23" s="74" t="s">
        <v>69</v>
      </c>
      <c r="F23" s="81" t="s">
        <v>5</v>
      </c>
    </row>
    <row r="24" spans="1:6" ht="15" customHeight="1">
      <c r="A24" s="96" t="s">
        <v>5</v>
      </c>
      <c r="B24" s="74" t="s">
        <v>70</v>
      </c>
      <c r="C24" s="81" t="s">
        <v>5</v>
      </c>
      <c r="D24" s="97" t="s">
        <v>71</v>
      </c>
      <c r="E24" s="74" t="s">
        <v>72</v>
      </c>
      <c r="F24" s="81" t="s">
        <v>5</v>
      </c>
    </row>
    <row r="25" spans="1:6" ht="15" customHeight="1">
      <c r="A25" s="96" t="s">
        <v>5</v>
      </c>
      <c r="B25" s="74" t="s">
        <v>73</v>
      </c>
      <c r="C25" s="81" t="s">
        <v>5</v>
      </c>
      <c r="D25" s="97" t="s">
        <v>74</v>
      </c>
      <c r="E25" s="74" t="s">
        <v>75</v>
      </c>
      <c r="F25" s="89">
        <v>628821</v>
      </c>
    </row>
    <row r="26" spans="1:6" ht="15" customHeight="1">
      <c r="A26" s="96" t="s">
        <v>5</v>
      </c>
      <c r="B26" s="74" t="s">
        <v>76</v>
      </c>
      <c r="C26" s="81" t="s">
        <v>5</v>
      </c>
      <c r="D26" s="97" t="s">
        <v>77</v>
      </c>
      <c r="E26" s="74" t="s">
        <v>78</v>
      </c>
      <c r="F26" s="81" t="s">
        <v>5</v>
      </c>
    </row>
    <row r="27" spans="1:6" ht="15" customHeight="1">
      <c r="A27" s="96" t="s">
        <v>5</v>
      </c>
      <c r="B27" s="74" t="s">
        <v>79</v>
      </c>
      <c r="C27" s="81" t="s">
        <v>5</v>
      </c>
      <c r="D27" s="97" t="s">
        <v>80</v>
      </c>
      <c r="E27" s="74" t="s">
        <v>81</v>
      </c>
      <c r="F27" s="81" t="s">
        <v>5</v>
      </c>
    </row>
    <row r="28" spans="1:6" ht="15" customHeight="1">
      <c r="A28" s="96" t="s">
        <v>5</v>
      </c>
      <c r="B28" s="74" t="s">
        <v>82</v>
      </c>
      <c r="C28" s="81" t="s">
        <v>5</v>
      </c>
      <c r="D28" s="97" t="s">
        <v>83</v>
      </c>
      <c r="E28" s="74" t="s">
        <v>84</v>
      </c>
      <c r="F28" s="81" t="s">
        <v>5</v>
      </c>
    </row>
    <row r="29" spans="1:6" ht="15" customHeight="1">
      <c r="A29" s="96" t="s">
        <v>5</v>
      </c>
      <c r="B29" s="74" t="s">
        <v>85</v>
      </c>
      <c r="C29" s="81" t="s">
        <v>5</v>
      </c>
      <c r="D29" s="97" t="s">
        <v>86</v>
      </c>
      <c r="E29" s="74" t="s">
        <v>87</v>
      </c>
      <c r="F29" s="81" t="s">
        <v>5</v>
      </c>
    </row>
    <row r="30" spans="1:6" ht="15" customHeight="1">
      <c r="A30" s="133" t="s">
        <v>5</v>
      </c>
      <c r="B30" s="77" t="s">
        <v>88</v>
      </c>
      <c r="C30" s="134" t="s">
        <v>5</v>
      </c>
      <c r="D30" s="97" t="s">
        <v>89</v>
      </c>
      <c r="E30" s="74" t="s">
        <v>90</v>
      </c>
      <c r="F30" s="81" t="s">
        <v>5</v>
      </c>
    </row>
    <row r="31" spans="1:6" ht="15" customHeight="1">
      <c r="A31" s="135" t="s">
        <v>5</v>
      </c>
      <c r="B31" s="77" t="s">
        <v>91</v>
      </c>
      <c r="C31" s="134" t="s">
        <v>5</v>
      </c>
      <c r="D31" s="97" t="s">
        <v>92</v>
      </c>
      <c r="E31" s="74" t="s">
        <v>93</v>
      </c>
      <c r="F31" s="81" t="s">
        <v>5</v>
      </c>
    </row>
    <row r="32" spans="1:6" ht="15" customHeight="1">
      <c r="A32" s="135" t="s">
        <v>5</v>
      </c>
      <c r="B32" s="77" t="s">
        <v>94</v>
      </c>
      <c r="C32" s="134" t="s">
        <v>5</v>
      </c>
      <c r="D32" s="97" t="s">
        <v>95</v>
      </c>
      <c r="E32" s="74" t="s">
        <v>96</v>
      </c>
      <c r="F32" s="81" t="s">
        <v>5</v>
      </c>
    </row>
    <row r="33" spans="1:6" ht="15" customHeight="1">
      <c r="A33" s="98" t="s">
        <v>97</v>
      </c>
      <c r="B33" s="74" t="s">
        <v>98</v>
      </c>
      <c r="C33" s="81">
        <f>SUM(C7:C32)</f>
        <v>68213703.36</v>
      </c>
      <c r="D33" s="99" t="s">
        <v>99</v>
      </c>
      <c r="E33" s="74" t="s">
        <v>100</v>
      </c>
      <c r="F33" s="89">
        <v>128925904.72</v>
      </c>
    </row>
    <row r="34" spans="1:6" ht="15" customHeight="1">
      <c r="A34" s="96" t="s">
        <v>101</v>
      </c>
      <c r="B34" s="74" t="s">
        <v>102</v>
      </c>
      <c r="C34" s="81" t="s">
        <v>5</v>
      </c>
      <c r="D34" s="97" t="s">
        <v>103</v>
      </c>
      <c r="E34" s="74" t="s">
        <v>104</v>
      </c>
      <c r="F34" s="81" t="s">
        <v>5</v>
      </c>
    </row>
    <row r="35" spans="1:6" ht="15" customHeight="1">
      <c r="A35" s="96" t="s">
        <v>105</v>
      </c>
      <c r="B35" s="74" t="s">
        <v>106</v>
      </c>
      <c r="C35" s="89">
        <v>60712201.36</v>
      </c>
      <c r="D35" s="97" t="s">
        <v>107</v>
      </c>
      <c r="E35" s="74" t="s">
        <v>108</v>
      </c>
      <c r="F35" s="81" t="s">
        <v>5</v>
      </c>
    </row>
    <row r="36" spans="1:6" ht="15" customHeight="1">
      <c r="A36" s="96" t="s">
        <v>5</v>
      </c>
      <c r="B36" s="74" t="s">
        <v>109</v>
      </c>
      <c r="C36" s="81" t="s">
        <v>5</v>
      </c>
      <c r="D36" s="97" t="s">
        <v>5</v>
      </c>
      <c r="E36" s="74" t="s">
        <v>110</v>
      </c>
      <c r="F36" s="80" t="s">
        <v>5</v>
      </c>
    </row>
    <row r="37" spans="1:6" ht="15" customHeight="1">
      <c r="A37" s="98" t="s">
        <v>111</v>
      </c>
      <c r="B37" s="136" t="s">
        <v>112</v>
      </c>
      <c r="C37" s="89">
        <v>128925904.72</v>
      </c>
      <c r="D37" s="99" t="s">
        <v>111</v>
      </c>
      <c r="E37" s="74" t="s">
        <v>113</v>
      </c>
      <c r="F37" s="89">
        <v>128925904.72</v>
      </c>
    </row>
    <row r="38" spans="1:6" ht="15" customHeight="1">
      <c r="A38" s="118" t="s">
        <v>114</v>
      </c>
      <c r="B38" s="119" t="s">
        <v>5</v>
      </c>
      <c r="C38" s="119" t="s">
        <v>5</v>
      </c>
      <c r="D38" s="119" t="s">
        <v>5</v>
      </c>
      <c r="E38" s="119" t="s">
        <v>5</v>
      </c>
      <c r="F38" s="119" t="s">
        <v>5</v>
      </c>
    </row>
  </sheetData>
  <sheetProtection/>
  <mergeCells count="13">
    <mergeCell ref="A1:F1"/>
    <mergeCell ref="A4:C4"/>
    <mergeCell ref="D4:F4"/>
    <mergeCell ref="A38:F38"/>
  </mergeCells>
  <printOptions/>
  <pageMargins left="0.75" right="0.75" top="1" bottom="1" header="0.5" footer="0.5"/>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E21" sqref="E21"/>
    </sheetView>
  </sheetViews>
  <sheetFormatPr defaultColWidth="9.140625" defaultRowHeight="12.75"/>
  <cols>
    <col min="1" max="1" width="48.8515625" style="52" customWidth="1"/>
    <col min="2" max="2" width="11.421875" style="52" customWidth="1"/>
    <col min="3" max="3" width="17.140625" style="52" customWidth="1"/>
    <col min="4" max="4" width="9.7109375" style="52" bestFit="1" customWidth="1"/>
    <col min="5" max="16384" width="9.140625" style="52" customWidth="1"/>
  </cols>
  <sheetData>
    <row r="1" spans="1:2" ht="27">
      <c r="A1" s="53" t="s">
        <v>422</v>
      </c>
      <c r="B1" s="53" t="s">
        <v>422</v>
      </c>
    </row>
    <row r="2" ht="12.75">
      <c r="C2" s="54" t="s">
        <v>423</v>
      </c>
    </row>
    <row r="3" spans="1:3" ht="12.75">
      <c r="A3" s="55" t="s">
        <v>424</v>
      </c>
      <c r="B3" s="56"/>
      <c r="C3" s="54" t="s">
        <v>3</v>
      </c>
    </row>
    <row r="4" spans="1:3" ht="15" customHeight="1">
      <c r="A4" s="57" t="s">
        <v>425</v>
      </c>
      <c r="B4" s="58" t="s">
        <v>5</v>
      </c>
      <c r="C4" s="58" t="s">
        <v>5</v>
      </c>
    </row>
    <row r="5" spans="1:3" ht="15" customHeight="1">
      <c r="A5" s="59" t="s">
        <v>7</v>
      </c>
      <c r="B5" s="60" t="s">
        <v>8</v>
      </c>
      <c r="C5" s="60" t="s">
        <v>426</v>
      </c>
    </row>
    <row r="6" spans="1:3" ht="15" customHeight="1">
      <c r="A6" s="59" t="s">
        <v>128</v>
      </c>
      <c r="B6" s="60" t="s">
        <v>11</v>
      </c>
      <c r="C6" s="61">
        <f>SUM(C7:C9)</f>
        <v>4021238.6</v>
      </c>
    </row>
    <row r="7" spans="1:3" ht="15" customHeight="1">
      <c r="A7" s="59" t="s">
        <v>427</v>
      </c>
      <c r="B7" s="60" t="s">
        <v>12</v>
      </c>
      <c r="C7" s="61">
        <v>126727.08</v>
      </c>
    </row>
    <row r="8" spans="1:3" ht="15" customHeight="1">
      <c r="A8" s="59" t="s">
        <v>428</v>
      </c>
      <c r="B8" s="60" t="s">
        <v>20</v>
      </c>
      <c r="C8" s="61" t="s">
        <v>5</v>
      </c>
    </row>
    <row r="9" spans="1:3" ht="15" customHeight="1">
      <c r="A9" s="59" t="s">
        <v>429</v>
      </c>
      <c r="B9" s="60" t="s">
        <v>24</v>
      </c>
      <c r="C9" s="61">
        <v>3894511.52</v>
      </c>
    </row>
    <row r="10" spans="1:3" ht="15" customHeight="1">
      <c r="A10" s="62" t="s">
        <v>430</v>
      </c>
      <c r="B10" s="63" t="s">
        <v>5</v>
      </c>
      <c r="C10" s="63" t="s">
        <v>5</v>
      </c>
    </row>
    <row r="11" spans="1:3" ht="15" customHeight="1">
      <c r="A11" s="59" t="s">
        <v>7</v>
      </c>
      <c r="B11" s="60" t="s">
        <v>5</v>
      </c>
      <c r="C11" s="60" t="s">
        <v>431</v>
      </c>
    </row>
    <row r="12" spans="1:3" ht="15" customHeight="1">
      <c r="A12" s="64" t="s">
        <v>432</v>
      </c>
      <c r="B12" s="60" t="s">
        <v>28</v>
      </c>
      <c r="C12" s="61">
        <v>764181.22</v>
      </c>
    </row>
    <row r="13" spans="1:3" ht="15" customHeight="1">
      <c r="A13" s="64" t="s">
        <v>433</v>
      </c>
      <c r="B13" s="60" t="s">
        <v>32</v>
      </c>
      <c r="C13" s="61" t="s">
        <v>5</v>
      </c>
    </row>
    <row r="14" spans="1:3" ht="15" customHeight="1">
      <c r="A14" s="62" t="s">
        <v>434</v>
      </c>
      <c r="B14" s="63" t="s">
        <v>5</v>
      </c>
      <c r="C14" s="63" t="s">
        <v>431</v>
      </c>
    </row>
    <row r="15" spans="1:3" ht="15" customHeight="1">
      <c r="A15" s="64" t="s">
        <v>435</v>
      </c>
      <c r="B15" s="60" t="s">
        <v>36</v>
      </c>
      <c r="C15" s="61">
        <v>6</v>
      </c>
    </row>
    <row r="16" spans="1:3" ht="15" customHeight="1">
      <c r="A16" s="64" t="s">
        <v>436</v>
      </c>
      <c r="B16" s="60" t="s">
        <v>40</v>
      </c>
      <c r="C16" s="61" t="s">
        <v>5</v>
      </c>
    </row>
    <row r="17" spans="1:3" ht="15" customHeight="1">
      <c r="A17" s="64" t="s">
        <v>437</v>
      </c>
      <c r="B17" s="60" t="s">
        <v>43</v>
      </c>
      <c r="C17" s="61">
        <v>1</v>
      </c>
    </row>
    <row r="18" spans="1:3" ht="15" customHeight="1">
      <c r="A18" s="64" t="s">
        <v>438</v>
      </c>
      <c r="B18" s="60" t="s">
        <v>46</v>
      </c>
      <c r="C18" s="61" t="s">
        <v>5</v>
      </c>
    </row>
    <row r="19" spans="1:3" ht="15" customHeight="1">
      <c r="A19" s="64" t="s">
        <v>439</v>
      </c>
      <c r="B19" s="60" t="s">
        <v>49</v>
      </c>
      <c r="C19" s="61" t="s">
        <v>5</v>
      </c>
    </row>
    <row r="20" spans="1:3" ht="15" customHeight="1">
      <c r="A20" s="64" t="s">
        <v>440</v>
      </c>
      <c r="B20" s="60" t="s">
        <v>52</v>
      </c>
      <c r="C20" s="61">
        <v>2</v>
      </c>
    </row>
    <row r="21" spans="1:3" ht="15" customHeight="1">
      <c r="A21" s="64" t="s">
        <v>441</v>
      </c>
      <c r="B21" s="60" t="s">
        <v>55</v>
      </c>
      <c r="C21" s="61"/>
    </row>
    <row r="22" spans="1:3" ht="15" customHeight="1">
      <c r="A22" s="64" t="s">
        <v>442</v>
      </c>
      <c r="B22" s="60" t="s">
        <v>58</v>
      </c>
      <c r="C22" s="61" t="s">
        <v>5</v>
      </c>
    </row>
    <row r="23" spans="1:3" ht="15" customHeight="1">
      <c r="A23" s="64" t="s">
        <v>443</v>
      </c>
      <c r="B23" s="60" t="s">
        <v>61</v>
      </c>
      <c r="C23" s="61">
        <v>3</v>
      </c>
    </row>
    <row r="24" spans="1:3" ht="15" customHeight="1">
      <c r="A24" s="64" t="s">
        <v>444</v>
      </c>
      <c r="B24" s="60" t="s">
        <v>64</v>
      </c>
      <c r="C24" s="61" t="s">
        <v>5</v>
      </c>
    </row>
    <row r="25" spans="1:3" ht="15.75" customHeight="1">
      <c r="A25" s="64" t="s">
        <v>445</v>
      </c>
      <c r="B25" s="60" t="s">
        <v>67</v>
      </c>
      <c r="C25" s="61" t="s">
        <v>5</v>
      </c>
    </row>
    <row r="26" spans="1:3" ht="15" customHeight="1">
      <c r="A26" s="65" t="s">
        <v>446</v>
      </c>
      <c r="B26" s="66" t="s">
        <v>5</v>
      </c>
      <c r="C26" s="66" t="s">
        <v>5</v>
      </c>
    </row>
    <row r="28" ht="12.75">
      <c r="B28" s="56" t="s">
        <v>447</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38"/>
  <sheetViews>
    <sheetView tabSelected="1" zoomScaleSheetLayoutView="100" workbookViewId="0" topLeftCell="A14">
      <selection activeCell="G29" sqref="G29:G33"/>
    </sheetView>
  </sheetViews>
  <sheetFormatPr defaultColWidth="10.28125" defaultRowHeight="12.75"/>
  <cols>
    <col min="1" max="1" width="7.421875" style="1" customWidth="1"/>
    <col min="2" max="2" width="6.57421875" style="1" customWidth="1"/>
    <col min="3" max="3" width="23.57421875" style="1" customWidth="1"/>
    <col min="4" max="4" width="16.00390625" style="1" customWidth="1"/>
    <col min="5" max="5" width="12.00390625" style="1" customWidth="1"/>
    <col min="6" max="6" width="14.57421875" style="1" bestFit="1" customWidth="1"/>
    <col min="7" max="7" width="6.421875" style="1" customWidth="1"/>
    <col min="8" max="8" width="14.57421875" style="1" bestFit="1" customWidth="1"/>
    <col min="9" max="16384" width="10.28125" style="1" customWidth="1"/>
  </cols>
  <sheetData>
    <row r="1" spans="1:8" s="1" customFormat="1" ht="18.75">
      <c r="A1" s="3" t="s">
        <v>448</v>
      </c>
      <c r="B1" s="4"/>
      <c r="C1" s="4"/>
      <c r="D1" s="4"/>
      <c r="E1" s="4"/>
      <c r="F1" s="4"/>
      <c r="G1" s="4"/>
      <c r="H1" s="4"/>
    </row>
    <row r="2" spans="4:5" s="1" customFormat="1" ht="14.25">
      <c r="D2" s="5" t="s">
        <v>449</v>
      </c>
      <c r="E2" s="6"/>
    </row>
    <row r="3" spans="1:8" s="1" customFormat="1" ht="19.5" customHeight="1">
      <c r="A3" s="7" t="s">
        <v>450</v>
      </c>
      <c r="B3" s="8"/>
      <c r="C3" s="7" t="s">
        <v>118</v>
      </c>
      <c r="D3" s="8"/>
      <c r="E3" s="8"/>
      <c r="F3" s="7" t="s">
        <v>451</v>
      </c>
      <c r="G3" s="7"/>
      <c r="H3" s="9">
        <v>2</v>
      </c>
    </row>
    <row r="4" spans="1:8" s="1" customFormat="1" ht="18.75" customHeight="1">
      <c r="A4" s="10" t="s">
        <v>452</v>
      </c>
      <c r="B4" s="11"/>
      <c r="C4" s="8" t="s">
        <v>453</v>
      </c>
      <c r="D4" s="12">
        <v>1961.77</v>
      </c>
      <c r="E4" s="13"/>
      <c r="F4" s="14">
        <v>6821.370336</v>
      </c>
      <c r="G4" s="15"/>
      <c r="H4" s="16">
        <f>F4/D4*100%</f>
        <v>3.47715090759875</v>
      </c>
    </row>
    <row r="5" spans="1:8" s="1" customFormat="1" ht="18.75" customHeight="1">
      <c r="A5" s="11"/>
      <c r="B5" s="11"/>
      <c r="C5" s="8" t="s">
        <v>454</v>
      </c>
      <c r="D5" s="7"/>
      <c r="E5" s="8"/>
      <c r="F5" s="14"/>
      <c r="G5" s="15"/>
      <c r="H5" s="16"/>
    </row>
    <row r="6" spans="1:8" s="1" customFormat="1" ht="18.75" customHeight="1">
      <c r="A6" s="11"/>
      <c r="B6" s="11"/>
      <c r="C6" s="8" t="s">
        <v>455</v>
      </c>
      <c r="D6" s="7">
        <v>1525.77</v>
      </c>
      <c r="E6" s="8"/>
      <c r="F6" s="14">
        <v>1492.663138</v>
      </c>
      <c r="G6" s="15"/>
      <c r="H6" s="16">
        <f>F6/D6*100%</f>
        <v>0.9783015382397084</v>
      </c>
    </row>
    <row r="7" spans="1:8" s="1" customFormat="1" ht="18.75" customHeight="1">
      <c r="A7" s="11"/>
      <c r="B7" s="11"/>
      <c r="C7" s="8" t="s">
        <v>456</v>
      </c>
      <c r="D7" s="7">
        <v>436</v>
      </c>
      <c r="E7" s="8"/>
      <c r="F7" s="14">
        <v>11399.927334</v>
      </c>
      <c r="G7" s="15"/>
      <c r="H7" s="16">
        <f>F7/D7*100%</f>
        <v>26.146622325688075</v>
      </c>
    </row>
    <row r="8" spans="1:8" s="1" customFormat="1" ht="18.75" customHeight="1">
      <c r="A8" s="17" t="s">
        <v>457</v>
      </c>
      <c r="B8" s="7" t="s">
        <v>458</v>
      </c>
      <c r="C8" s="8"/>
      <c r="D8" s="8"/>
      <c r="E8" s="7" t="s">
        <v>459</v>
      </c>
      <c r="F8" s="8"/>
      <c r="G8" s="8"/>
      <c r="H8" s="8"/>
    </row>
    <row r="9" spans="1:8" s="1" customFormat="1" ht="64.5" customHeight="1">
      <c r="A9" s="18"/>
      <c r="B9" s="19" t="s">
        <v>460</v>
      </c>
      <c r="C9" s="20"/>
      <c r="D9" s="20"/>
      <c r="E9" s="21" t="s">
        <v>461</v>
      </c>
      <c r="F9" s="22"/>
      <c r="G9" s="22"/>
      <c r="H9" s="23"/>
    </row>
    <row r="10" spans="1:8" s="1" customFormat="1" ht="18.75" customHeight="1">
      <c r="A10" s="7" t="s">
        <v>462</v>
      </c>
      <c r="B10" s="8"/>
      <c r="C10" s="8"/>
      <c r="D10" s="8"/>
      <c r="E10" s="8"/>
      <c r="F10" s="8"/>
      <c r="G10" s="8"/>
      <c r="H10" s="8"/>
    </row>
    <row r="11" spans="1:8" s="2" customFormat="1" ht="27.75" customHeight="1">
      <c r="A11" s="17" t="s">
        <v>463</v>
      </c>
      <c r="B11" s="17" t="s">
        <v>464</v>
      </c>
      <c r="C11" s="17" t="s">
        <v>465</v>
      </c>
      <c r="D11" s="17" t="s">
        <v>466</v>
      </c>
      <c r="E11" s="17" t="s">
        <v>467</v>
      </c>
      <c r="F11" s="17" t="s">
        <v>468</v>
      </c>
      <c r="G11" s="17" t="s">
        <v>469</v>
      </c>
      <c r="H11" s="17" t="s">
        <v>470</v>
      </c>
    </row>
    <row r="12" spans="1:8" s="1" customFormat="1" ht="18.75" customHeight="1">
      <c r="A12" s="17" t="s">
        <v>471</v>
      </c>
      <c r="B12" s="18">
        <v>30</v>
      </c>
      <c r="C12" s="24" t="s">
        <v>472</v>
      </c>
      <c r="D12" s="25" t="s">
        <v>473</v>
      </c>
      <c r="E12" s="25"/>
      <c r="F12" s="26" t="s">
        <v>474</v>
      </c>
      <c r="G12" s="8">
        <v>3</v>
      </c>
      <c r="H12" s="8"/>
    </row>
    <row r="13" spans="1:8" s="1" customFormat="1" ht="18.75" customHeight="1">
      <c r="A13" s="18"/>
      <c r="B13" s="27"/>
      <c r="C13" s="28" t="s">
        <v>475</v>
      </c>
      <c r="D13" s="25"/>
      <c r="E13" s="25"/>
      <c r="F13" s="26" t="s">
        <v>474</v>
      </c>
      <c r="G13" s="8">
        <v>4</v>
      </c>
      <c r="H13" s="8"/>
    </row>
    <row r="14" spans="1:8" s="1" customFormat="1" ht="18.75" customHeight="1">
      <c r="A14" s="18"/>
      <c r="B14" s="27"/>
      <c r="C14" s="28" t="s">
        <v>476</v>
      </c>
      <c r="D14" s="25"/>
      <c r="E14" s="25"/>
      <c r="F14" s="26" t="s">
        <v>474</v>
      </c>
      <c r="G14" s="8">
        <v>3</v>
      </c>
      <c r="H14" s="8"/>
    </row>
    <row r="15" spans="1:8" s="1" customFormat="1" ht="21.75" customHeight="1">
      <c r="A15" s="18"/>
      <c r="B15" s="27"/>
      <c r="C15" s="28" t="s">
        <v>477</v>
      </c>
      <c r="D15" s="25"/>
      <c r="E15" s="25"/>
      <c r="F15" s="26" t="s">
        <v>474</v>
      </c>
      <c r="G15" s="8">
        <v>3</v>
      </c>
      <c r="H15" s="8"/>
    </row>
    <row r="16" spans="1:8" s="1" customFormat="1" ht="18.75" customHeight="1">
      <c r="A16" s="18"/>
      <c r="B16" s="27"/>
      <c r="C16" s="28" t="s">
        <v>478</v>
      </c>
      <c r="D16" s="25"/>
      <c r="E16" s="25"/>
      <c r="F16" s="26" t="s">
        <v>474</v>
      </c>
      <c r="G16" s="8">
        <v>3</v>
      </c>
      <c r="H16" s="8"/>
    </row>
    <row r="17" spans="1:8" s="1" customFormat="1" ht="24" customHeight="1">
      <c r="A17" s="18"/>
      <c r="B17" s="27"/>
      <c r="C17" s="28" t="s">
        <v>479</v>
      </c>
      <c r="D17" s="25"/>
      <c r="E17" s="25"/>
      <c r="F17" s="26" t="s">
        <v>474</v>
      </c>
      <c r="G17" s="8">
        <v>4</v>
      </c>
      <c r="H17" s="8"/>
    </row>
    <row r="18" spans="1:8" s="1" customFormat="1" ht="18.75" customHeight="1">
      <c r="A18" s="18"/>
      <c r="B18" s="27"/>
      <c r="C18" s="28" t="s">
        <v>480</v>
      </c>
      <c r="D18" s="25"/>
      <c r="E18" s="25"/>
      <c r="F18" s="26" t="s">
        <v>474</v>
      </c>
      <c r="G18" s="8">
        <v>3</v>
      </c>
      <c r="H18" s="8"/>
    </row>
    <row r="19" spans="1:8" s="1" customFormat="1" ht="18.75" customHeight="1">
      <c r="A19" s="18"/>
      <c r="B19" s="18"/>
      <c r="C19" s="29" t="s">
        <v>481</v>
      </c>
      <c r="D19" s="25"/>
      <c r="E19" s="25"/>
      <c r="F19" s="26" t="s">
        <v>474</v>
      </c>
      <c r="G19" s="8">
        <v>3</v>
      </c>
      <c r="H19" s="8"/>
    </row>
    <row r="20" spans="1:8" s="1" customFormat="1" ht="18.75" customHeight="1">
      <c r="A20" s="17" t="s">
        <v>482</v>
      </c>
      <c r="B20" s="18">
        <v>25</v>
      </c>
      <c r="C20" s="30" t="s">
        <v>483</v>
      </c>
      <c r="D20" s="31" t="s">
        <v>484</v>
      </c>
      <c r="E20" s="32" t="s">
        <v>485</v>
      </c>
      <c r="F20" s="33" t="s">
        <v>485</v>
      </c>
      <c r="G20" s="34">
        <v>3</v>
      </c>
      <c r="H20" s="34"/>
    </row>
    <row r="21" spans="1:8" s="1" customFormat="1" ht="18.75" customHeight="1">
      <c r="A21" s="18"/>
      <c r="B21" s="18"/>
      <c r="C21" s="9"/>
      <c r="D21" s="35"/>
      <c r="E21" s="36"/>
      <c r="F21" s="37"/>
      <c r="G21" s="38"/>
      <c r="H21" s="38"/>
    </row>
    <row r="22" spans="1:8" s="1" customFormat="1" ht="18.75" customHeight="1">
      <c r="A22" s="18"/>
      <c r="B22" s="18"/>
      <c r="C22" s="30" t="s">
        <v>486</v>
      </c>
      <c r="D22" s="39" t="s">
        <v>487</v>
      </c>
      <c r="E22" s="40">
        <v>1</v>
      </c>
      <c r="F22" s="7" t="s">
        <v>488</v>
      </c>
      <c r="G22" s="8">
        <v>3</v>
      </c>
      <c r="H22" s="8"/>
    </row>
    <row r="23" spans="1:8" s="1" customFormat="1" ht="18.75" customHeight="1">
      <c r="A23" s="18"/>
      <c r="B23" s="18"/>
      <c r="C23" s="9"/>
      <c r="D23" s="39" t="s">
        <v>489</v>
      </c>
      <c r="E23" s="40">
        <v>1</v>
      </c>
      <c r="F23" s="40">
        <v>1</v>
      </c>
      <c r="G23" s="8">
        <v>2</v>
      </c>
      <c r="H23" s="8"/>
    </row>
    <row r="24" spans="1:8" s="1" customFormat="1" ht="18.75" customHeight="1">
      <c r="A24" s="18"/>
      <c r="B24" s="18"/>
      <c r="C24" s="41" t="s">
        <v>490</v>
      </c>
      <c r="D24" s="7" t="s">
        <v>491</v>
      </c>
      <c r="E24" s="7" t="s">
        <v>492</v>
      </c>
      <c r="F24" s="7" t="s">
        <v>492</v>
      </c>
      <c r="G24" s="8">
        <v>3</v>
      </c>
      <c r="H24" s="8"/>
    </row>
    <row r="25" spans="1:8" s="1" customFormat="1" ht="18.75" customHeight="1">
      <c r="A25" s="18"/>
      <c r="B25" s="18"/>
      <c r="C25" s="42"/>
      <c r="D25" s="39" t="s">
        <v>493</v>
      </c>
      <c r="E25" s="7" t="s">
        <v>494</v>
      </c>
      <c r="F25" s="7" t="s">
        <v>494</v>
      </c>
      <c r="G25" s="8">
        <v>3</v>
      </c>
      <c r="H25" s="8"/>
    </row>
    <row r="26" spans="1:8" s="1" customFormat="1" ht="18.75" customHeight="1">
      <c r="A26" s="18"/>
      <c r="B26" s="18"/>
      <c r="C26" s="41" t="s">
        <v>495</v>
      </c>
      <c r="D26" s="7" t="s">
        <v>496</v>
      </c>
      <c r="E26" s="8">
        <v>1422.67</v>
      </c>
      <c r="F26" s="15">
        <v>1416.245016</v>
      </c>
      <c r="G26" s="8">
        <v>3</v>
      </c>
      <c r="H26" s="8"/>
    </row>
    <row r="27" spans="1:8" s="1" customFormat="1" ht="18.75" customHeight="1">
      <c r="A27" s="18"/>
      <c r="B27" s="18"/>
      <c r="C27" s="42"/>
      <c r="D27" s="7" t="s">
        <v>497</v>
      </c>
      <c r="E27" s="8">
        <v>103.1</v>
      </c>
      <c r="F27" s="8">
        <v>76.42</v>
      </c>
      <c r="G27" s="8">
        <v>3</v>
      </c>
      <c r="H27" s="8"/>
    </row>
    <row r="28" spans="1:8" s="1" customFormat="1" ht="18.75" customHeight="1">
      <c r="A28" s="18"/>
      <c r="B28" s="18"/>
      <c r="C28" s="30" t="s">
        <v>498</v>
      </c>
      <c r="D28" s="43" t="s">
        <v>499</v>
      </c>
      <c r="E28" s="8"/>
      <c r="F28" s="8"/>
      <c r="G28" s="8"/>
      <c r="H28" s="8"/>
    </row>
    <row r="29" spans="1:8" s="1" customFormat="1" ht="18.75" customHeight="1">
      <c r="A29" s="17" t="s">
        <v>500</v>
      </c>
      <c r="B29" s="18">
        <v>35</v>
      </c>
      <c r="C29" s="41" t="s">
        <v>501</v>
      </c>
      <c r="D29" s="43" t="s">
        <v>502</v>
      </c>
      <c r="E29" s="44" t="s">
        <v>503</v>
      </c>
      <c r="F29" s="44" t="s">
        <v>504</v>
      </c>
      <c r="G29" s="8">
        <v>7</v>
      </c>
      <c r="H29" s="8"/>
    </row>
    <row r="30" spans="1:8" s="1" customFormat="1" ht="27" customHeight="1">
      <c r="A30" s="17"/>
      <c r="B30" s="18"/>
      <c r="C30" s="42"/>
      <c r="D30" s="45" t="s">
        <v>505</v>
      </c>
      <c r="E30" s="46" t="s">
        <v>506</v>
      </c>
      <c r="F30" s="47">
        <v>1</v>
      </c>
      <c r="G30" s="8">
        <v>6</v>
      </c>
      <c r="H30" s="8"/>
    </row>
    <row r="31" spans="1:8" s="1" customFormat="1" ht="18.75" customHeight="1">
      <c r="A31" s="18"/>
      <c r="B31" s="18"/>
      <c r="C31" s="30" t="s">
        <v>507</v>
      </c>
      <c r="D31" s="43" t="s">
        <v>508</v>
      </c>
      <c r="E31" s="7" t="s">
        <v>509</v>
      </c>
      <c r="F31" s="7" t="s">
        <v>509</v>
      </c>
      <c r="G31" s="8">
        <v>6</v>
      </c>
      <c r="H31" s="8"/>
    </row>
    <row r="32" spans="1:8" s="1" customFormat="1" ht="36" customHeight="1">
      <c r="A32" s="18"/>
      <c r="B32" s="18"/>
      <c r="C32" s="30" t="s">
        <v>510</v>
      </c>
      <c r="D32" s="43" t="s">
        <v>511</v>
      </c>
      <c r="E32" s="48" t="s">
        <v>512</v>
      </c>
      <c r="F32" s="40">
        <v>0.95</v>
      </c>
      <c r="G32" s="8">
        <v>6</v>
      </c>
      <c r="H32" s="8"/>
    </row>
    <row r="33" spans="1:8" s="1" customFormat="1" ht="18.75" customHeight="1">
      <c r="A33" s="18"/>
      <c r="B33" s="18"/>
      <c r="C33" s="30" t="s">
        <v>498</v>
      </c>
      <c r="D33" s="43" t="s">
        <v>499</v>
      </c>
      <c r="E33" s="8"/>
      <c r="F33" s="8"/>
      <c r="G33" s="8"/>
      <c r="H33" s="8"/>
    </row>
    <row r="34" spans="1:8" s="1" customFormat="1" ht="18.75" customHeight="1">
      <c r="A34" s="17" t="s">
        <v>513</v>
      </c>
      <c r="B34" s="18">
        <v>10</v>
      </c>
      <c r="C34" s="30" t="s">
        <v>513</v>
      </c>
      <c r="D34" s="7" t="s">
        <v>514</v>
      </c>
      <c r="E34" s="7" t="s">
        <v>515</v>
      </c>
      <c r="F34" s="7" t="s">
        <v>515</v>
      </c>
      <c r="G34" s="8">
        <v>5</v>
      </c>
      <c r="H34" s="8"/>
    </row>
    <row r="35" spans="1:8" s="1" customFormat="1" ht="18.75" customHeight="1">
      <c r="A35" s="17"/>
      <c r="B35" s="18"/>
      <c r="C35" s="9"/>
      <c r="D35" s="7" t="s">
        <v>516</v>
      </c>
      <c r="E35" s="40">
        <v>1</v>
      </c>
      <c r="F35" s="40">
        <v>1</v>
      </c>
      <c r="G35" s="8">
        <v>5</v>
      </c>
      <c r="H35" s="8"/>
    </row>
    <row r="36" spans="1:8" s="1" customFormat="1" ht="14.25">
      <c r="A36" s="49" t="s">
        <v>517</v>
      </c>
      <c r="B36" s="50"/>
      <c r="F36" s="49" t="s">
        <v>518</v>
      </c>
      <c r="G36" s="50"/>
      <c r="H36" s="50"/>
    </row>
    <row r="37" spans="1:8" s="1" customFormat="1" ht="14.25">
      <c r="A37" s="51" t="s">
        <v>519</v>
      </c>
      <c r="B37" s="51"/>
      <c r="C37" s="51"/>
      <c r="D37" s="51"/>
      <c r="E37" s="51"/>
      <c r="F37" s="51"/>
      <c r="G37" s="51"/>
      <c r="H37" s="51"/>
    </row>
    <row r="38" spans="1:8" s="1" customFormat="1" ht="14.25">
      <c r="A38" s="51"/>
      <c r="B38" s="51"/>
      <c r="C38" s="51"/>
      <c r="D38" s="51"/>
      <c r="E38" s="51"/>
      <c r="F38" s="51"/>
      <c r="G38" s="51"/>
      <c r="H38" s="51"/>
    </row>
  </sheetData>
  <sheetProtection/>
  <mergeCells count="43">
    <mergeCell ref="A1:H1"/>
    <mergeCell ref="D2:E2"/>
    <mergeCell ref="A3:B3"/>
    <mergeCell ref="C3:E3"/>
    <mergeCell ref="F3:G3"/>
    <mergeCell ref="D4:E4"/>
    <mergeCell ref="F4:G4"/>
    <mergeCell ref="D5:E5"/>
    <mergeCell ref="F5:G5"/>
    <mergeCell ref="D6:E6"/>
    <mergeCell ref="F6:G6"/>
    <mergeCell ref="D7:E7"/>
    <mergeCell ref="F7:G7"/>
    <mergeCell ref="B8:D8"/>
    <mergeCell ref="E8:H8"/>
    <mergeCell ref="B9:D9"/>
    <mergeCell ref="E9:H9"/>
    <mergeCell ref="A10:H10"/>
    <mergeCell ref="A36:B36"/>
    <mergeCell ref="F36:H36"/>
    <mergeCell ref="A8:A9"/>
    <mergeCell ref="A12:A19"/>
    <mergeCell ref="A20:A28"/>
    <mergeCell ref="A29:A33"/>
    <mergeCell ref="A34:A35"/>
    <mergeCell ref="B12:B19"/>
    <mergeCell ref="B20:B28"/>
    <mergeCell ref="B29:B33"/>
    <mergeCell ref="B34:B35"/>
    <mergeCell ref="C20:C21"/>
    <mergeCell ref="C22:C23"/>
    <mergeCell ref="C24:C25"/>
    <mergeCell ref="C26:C27"/>
    <mergeCell ref="C29:C30"/>
    <mergeCell ref="C34:C35"/>
    <mergeCell ref="D20:D21"/>
    <mergeCell ref="E20:E21"/>
    <mergeCell ref="F20:F21"/>
    <mergeCell ref="G20:G21"/>
    <mergeCell ref="H20:H21"/>
    <mergeCell ref="A4:B7"/>
    <mergeCell ref="A37:H38"/>
    <mergeCell ref="D12:E19"/>
  </mergeCells>
  <printOptions/>
  <pageMargins left="0.2361111111111111" right="0.07847222222222222" top="0.39305555555555555" bottom="0" header="0.3145833333333333"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80" zoomScaleNormal="80" workbookViewId="0" topLeftCell="A1">
      <selection activeCell="M18" sqref="M18"/>
    </sheetView>
  </sheetViews>
  <sheetFormatPr defaultColWidth="9.140625" defaultRowHeight="12.75"/>
  <cols>
    <col min="1" max="3" width="3.140625" style="52" customWidth="1"/>
    <col min="4" max="4" width="37.421875" style="52" customWidth="1"/>
    <col min="5" max="11" width="17.140625" style="52" customWidth="1"/>
    <col min="12" max="12" width="9.7109375" style="52" bestFit="1" customWidth="1"/>
    <col min="13" max="16384" width="9.140625" style="52" customWidth="1"/>
  </cols>
  <sheetData>
    <row r="1" spans="1:7" ht="19.5">
      <c r="A1" s="67" t="s">
        <v>115</v>
      </c>
      <c r="G1" s="67" t="s">
        <v>115</v>
      </c>
    </row>
    <row r="2" ht="12.75">
      <c r="K2" s="54" t="s">
        <v>116</v>
      </c>
    </row>
    <row r="3" spans="1:11" ht="12.75">
      <c r="A3" s="55" t="s">
        <v>117</v>
      </c>
      <c r="D3" s="68" t="s">
        <v>118</v>
      </c>
      <c r="K3" s="54" t="s">
        <v>3</v>
      </c>
    </row>
    <row r="4" spans="1:11" ht="15" customHeight="1">
      <c r="A4" s="69" t="s">
        <v>7</v>
      </c>
      <c r="B4" s="70" t="s">
        <v>5</v>
      </c>
      <c r="C4" s="70" t="s">
        <v>5</v>
      </c>
      <c r="D4" s="70" t="s">
        <v>5</v>
      </c>
      <c r="E4" s="71" t="s">
        <v>97</v>
      </c>
      <c r="F4" s="71" t="s">
        <v>119</v>
      </c>
      <c r="G4" s="71" t="s">
        <v>120</v>
      </c>
      <c r="H4" s="71" t="s">
        <v>121</v>
      </c>
      <c r="I4" s="71" t="s">
        <v>122</v>
      </c>
      <c r="J4" s="71" t="s">
        <v>123</v>
      </c>
      <c r="K4" s="71" t="s">
        <v>124</v>
      </c>
    </row>
    <row r="5" spans="1:11" ht="15" customHeight="1">
      <c r="A5" s="72" t="s">
        <v>125</v>
      </c>
      <c r="B5" s="73" t="s">
        <v>5</v>
      </c>
      <c r="C5" s="73" t="s">
        <v>5</v>
      </c>
      <c r="D5" s="74" t="s">
        <v>126</v>
      </c>
      <c r="E5" s="73" t="s">
        <v>5</v>
      </c>
      <c r="F5" s="73" t="s">
        <v>5</v>
      </c>
      <c r="G5" s="73" t="s">
        <v>5</v>
      </c>
      <c r="H5" s="73" t="s">
        <v>5</v>
      </c>
      <c r="I5" s="73" t="s">
        <v>5</v>
      </c>
      <c r="J5" s="73" t="s">
        <v>5</v>
      </c>
      <c r="K5" s="73" t="s">
        <v>127</v>
      </c>
    </row>
    <row r="6" spans="1:11" ht="15" customHeight="1">
      <c r="A6" s="72" t="s">
        <v>5</v>
      </c>
      <c r="B6" s="73" t="s">
        <v>5</v>
      </c>
      <c r="C6" s="73" t="s">
        <v>5</v>
      </c>
      <c r="D6" s="74" t="s">
        <v>5</v>
      </c>
      <c r="E6" s="73" t="s">
        <v>5</v>
      </c>
      <c r="F6" s="73" t="s">
        <v>5</v>
      </c>
      <c r="G6" s="73" t="s">
        <v>5</v>
      </c>
      <c r="H6" s="73" t="s">
        <v>5</v>
      </c>
      <c r="I6" s="73" t="s">
        <v>5</v>
      </c>
      <c r="J6" s="73" t="s">
        <v>5</v>
      </c>
      <c r="K6" s="73" t="s">
        <v>5</v>
      </c>
    </row>
    <row r="7" spans="1:11" ht="15" customHeight="1">
      <c r="A7" s="72" t="s">
        <v>5</v>
      </c>
      <c r="B7" s="73" t="s">
        <v>5</v>
      </c>
      <c r="C7" s="73" t="s">
        <v>5</v>
      </c>
      <c r="D7" s="74" t="s">
        <v>5</v>
      </c>
      <c r="E7" s="73" t="s">
        <v>5</v>
      </c>
      <c r="F7" s="73" t="s">
        <v>5</v>
      </c>
      <c r="G7" s="73" t="s">
        <v>5</v>
      </c>
      <c r="H7" s="73" t="s">
        <v>5</v>
      </c>
      <c r="I7" s="73" t="s">
        <v>5</v>
      </c>
      <c r="J7" s="73" t="s">
        <v>5</v>
      </c>
      <c r="K7" s="73" t="s">
        <v>5</v>
      </c>
    </row>
    <row r="8" spans="1:11" ht="15" customHeight="1">
      <c r="A8" s="59" t="s">
        <v>10</v>
      </c>
      <c r="B8" s="60" t="s">
        <v>5</v>
      </c>
      <c r="C8" s="60" t="s">
        <v>5</v>
      </c>
      <c r="D8" s="60" t="s">
        <v>10</v>
      </c>
      <c r="E8" s="73" t="s">
        <v>11</v>
      </c>
      <c r="F8" s="73" t="s">
        <v>12</v>
      </c>
      <c r="G8" s="73" t="s">
        <v>20</v>
      </c>
      <c r="H8" s="73" t="s">
        <v>24</v>
      </c>
      <c r="I8" s="73" t="s">
        <v>28</v>
      </c>
      <c r="J8" s="73" t="s">
        <v>32</v>
      </c>
      <c r="K8" s="73" t="s">
        <v>36</v>
      </c>
    </row>
    <row r="9" spans="1:11" ht="15" customHeight="1">
      <c r="A9" s="59" t="s">
        <v>128</v>
      </c>
      <c r="B9" s="60" t="s">
        <v>5</v>
      </c>
      <c r="C9" s="60" t="s">
        <v>5</v>
      </c>
      <c r="D9" s="60" t="s">
        <v>128</v>
      </c>
      <c r="E9" s="78">
        <f>F9</f>
        <v>68213703.36</v>
      </c>
      <c r="F9" s="78">
        <f>F10+F13+F16+F21+F36</f>
        <v>68213703.36</v>
      </c>
      <c r="G9" s="78" t="s">
        <v>5</v>
      </c>
      <c r="H9" s="78" t="s">
        <v>5</v>
      </c>
      <c r="I9" s="78" t="s">
        <v>5</v>
      </c>
      <c r="J9" s="78" t="s">
        <v>5</v>
      </c>
      <c r="K9" s="78" t="s">
        <v>5</v>
      </c>
    </row>
    <row r="10" spans="1:11" ht="15" customHeight="1">
      <c r="A10" s="79">
        <v>201</v>
      </c>
      <c r="B10" s="80" t="s">
        <v>5</v>
      </c>
      <c r="C10" s="80" t="s">
        <v>5</v>
      </c>
      <c r="D10" s="80" t="s">
        <v>129</v>
      </c>
      <c r="E10" s="78">
        <f aca="true" t="shared" si="0" ref="E10:E38">F10</f>
        <v>81050</v>
      </c>
      <c r="F10" s="89">
        <v>81050</v>
      </c>
      <c r="G10" s="81" t="s">
        <v>5</v>
      </c>
      <c r="H10" s="81" t="s">
        <v>5</v>
      </c>
      <c r="I10" s="81" t="s">
        <v>5</v>
      </c>
      <c r="J10" s="81" t="s">
        <v>5</v>
      </c>
      <c r="K10" s="81" t="s">
        <v>5</v>
      </c>
    </row>
    <row r="11" spans="1:11" ht="15" customHeight="1">
      <c r="A11" s="79">
        <v>20132</v>
      </c>
      <c r="B11" s="80" t="s">
        <v>5</v>
      </c>
      <c r="C11" s="80" t="s">
        <v>5</v>
      </c>
      <c r="D11" s="80" t="s">
        <v>130</v>
      </c>
      <c r="E11" s="78">
        <f t="shared" si="0"/>
        <v>81050</v>
      </c>
      <c r="F11" s="89">
        <v>81050</v>
      </c>
      <c r="G11" s="81" t="s">
        <v>5</v>
      </c>
      <c r="H11" s="81" t="s">
        <v>5</v>
      </c>
      <c r="I11" s="81" t="s">
        <v>5</v>
      </c>
      <c r="J11" s="81" t="s">
        <v>5</v>
      </c>
      <c r="K11" s="81" t="s">
        <v>5</v>
      </c>
    </row>
    <row r="12" spans="1:11" ht="15" customHeight="1">
      <c r="A12" s="79">
        <v>2013201</v>
      </c>
      <c r="B12" s="80" t="s">
        <v>5</v>
      </c>
      <c r="C12" s="80" t="s">
        <v>5</v>
      </c>
      <c r="D12" s="128" t="s">
        <v>131</v>
      </c>
      <c r="E12" s="78">
        <f t="shared" si="0"/>
        <v>81050</v>
      </c>
      <c r="F12" s="89">
        <v>81050</v>
      </c>
      <c r="G12" s="81" t="s">
        <v>5</v>
      </c>
      <c r="H12" s="81" t="s">
        <v>5</v>
      </c>
      <c r="I12" s="81" t="s">
        <v>5</v>
      </c>
      <c r="J12" s="81" t="s">
        <v>5</v>
      </c>
      <c r="K12" s="81" t="s">
        <v>5</v>
      </c>
    </row>
    <row r="13" spans="1:11" ht="15" customHeight="1">
      <c r="A13" s="79">
        <v>208</v>
      </c>
      <c r="B13" s="80" t="s">
        <v>5</v>
      </c>
      <c r="C13" s="80" t="s">
        <v>5</v>
      </c>
      <c r="D13" s="128" t="s">
        <v>132</v>
      </c>
      <c r="E13" s="78">
        <f t="shared" si="0"/>
        <v>1478109.88</v>
      </c>
      <c r="F13" s="89">
        <v>1478109.88</v>
      </c>
      <c r="G13" s="81" t="s">
        <v>5</v>
      </c>
      <c r="H13" s="81" t="s">
        <v>5</v>
      </c>
      <c r="I13" s="81" t="s">
        <v>5</v>
      </c>
      <c r="J13" s="81" t="s">
        <v>5</v>
      </c>
      <c r="K13" s="81" t="s">
        <v>5</v>
      </c>
    </row>
    <row r="14" spans="1:11" ht="15" customHeight="1">
      <c r="A14" s="79">
        <v>20805</v>
      </c>
      <c r="B14" s="80"/>
      <c r="C14" s="80"/>
      <c r="D14" s="128" t="s">
        <v>133</v>
      </c>
      <c r="E14" s="78">
        <f t="shared" si="0"/>
        <v>1478109.88</v>
      </c>
      <c r="F14" s="89">
        <v>1478109.88</v>
      </c>
      <c r="G14" s="81"/>
      <c r="H14" s="81"/>
      <c r="I14" s="81"/>
      <c r="J14" s="81"/>
      <c r="K14" s="81"/>
    </row>
    <row r="15" spans="1:11" ht="15" customHeight="1">
      <c r="A15" s="79">
        <v>2080505</v>
      </c>
      <c r="B15" s="80"/>
      <c r="C15" s="80"/>
      <c r="D15" s="128" t="s">
        <v>134</v>
      </c>
      <c r="E15" s="78">
        <f t="shared" si="0"/>
        <v>1478109.88</v>
      </c>
      <c r="F15" s="89">
        <v>1478109.88</v>
      </c>
      <c r="G15" s="81"/>
      <c r="H15" s="81"/>
      <c r="I15" s="81"/>
      <c r="J15" s="81"/>
      <c r="K15" s="81"/>
    </row>
    <row r="16" spans="1:11" ht="15" customHeight="1">
      <c r="A16" s="129">
        <v>210</v>
      </c>
      <c r="B16" s="130"/>
      <c r="C16" s="131"/>
      <c r="D16" s="128" t="s">
        <v>135</v>
      </c>
      <c r="E16" s="78">
        <f t="shared" si="0"/>
        <v>657655.22</v>
      </c>
      <c r="F16" s="89">
        <v>657655.22</v>
      </c>
      <c r="G16" s="81"/>
      <c r="H16" s="81"/>
      <c r="I16" s="81"/>
      <c r="J16" s="81"/>
      <c r="K16" s="81"/>
    </row>
    <row r="17" spans="1:11" ht="15" customHeight="1">
      <c r="A17" s="79">
        <v>21011</v>
      </c>
      <c r="B17" s="80"/>
      <c r="C17" s="80"/>
      <c r="D17" s="128" t="s">
        <v>136</v>
      </c>
      <c r="E17" s="78">
        <f t="shared" si="0"/>
        <v>657655.22</v>
      </c>
      <c r="F17" s="89">
        <v>657655.22</v>
      </c>
      <c r="G17" s="81"/>
      <c r="H17" s="81"/>
      <c r="I17" s="81"/>
      <c r="J17" s="81"/>
      <c r="K17" s="81"/>
    </row>
    <row r="18" spans="1:11" ht="15" customHeight="1">
      <c r="A18" s="79">
        <v>2101101</v>
      </c>
      <c r="B18" s="80"/>
      <c r="C18" s="80"/>
      <c r="D18" s="128" t="s">
        <v>137</v>
      </c>
      <c r="E18" s="78">
        <f t="shared" si="0"/>
        <v>95544.1</v>
      </c>
      <c r="F18" s="89">
        <v>95544.1</v>
      </c>
      <c r="G18" s="81"/>
      <c r="H18" s="81"/>
      <c r="I18" s="81"/>
      <c r="J18" s="81"/>
      <c r="K18" s="81"/>
    </row>
    <row r="19" spans="1:11" ht="15" customHeight="1">
      <c r="A19" s="79">
        <v>2101102</v>
      </c>
      <c r="B19" s="80"/>
      <c r="C19" s="80"/>
      <c r="D19" s="128" t="s">
        <v>138</v>
      </c>
      <c r="E19" s="78">
        <f t="shared" si="0"/>
        <v>518013.88</v>
      </c>
      <c r="F19" s="89">
        <v>518013.88</v>
      </c>
      <c r="G19" s="81"/>
      <c r="H19" s="81"/>
      <c r="I19" s="81"/>
      <c r="J19" s="81"/>
      <c r="K19" s="81"/>
    </row>
    <row r="20" spans="1:11" ht="15" customHeight="1">
      <c r="A20" s="79">
        <v>2101103</v>
      </c>
      <c r="B20" s="80"/>
      <c r="C20" s="80"/>
      <c r="D20" s="128" t="s">
        <v>139</v>
      </c>
      <c r="E20" s="78">
        <f t="shared" si="0"/>
        <v>44097.24</v>
      </c>
      <c r="F20" s="89">
        <v>44097.24</v>
      </c>
      <c r="G20" s="81"/>
      <c r="H20" s="81"/>
      <c r="I20" s="81"/>
      <c r="J20" s="81"/>
      <c r="K20" s="81"/>
    </row>
    <row r="21" spans="1:11" ht="15" customHeight="1">
      <c r="A21" s="79">
        <v>213</v>
      </c>
      <c r="B21" s="80"/>
      <c r="C21" s="80"/>
      <c r="D21" s="128" t="s">
        <v>140</v>
      </c>
      <c r="E21" s="78">
        <f t="shared" si="0"/>
        <v>65368067.26</v>
      </c>
      <c r="F21" s="89">
        <v>65368067.26</v>
      </c>
      <c r="G21" s="81"/>
      <c r="H21" s="81"/>
      <c r="I21" s="81"/>
      <c r="J21" s="81"/>
      <c r="K21" s="81"/>
    </row>
    <row r="22" spans="1:11" ht="15" customHeight="1">
      <c r="A22" s="79">
        <v>21301</v>
      </c>
      <c r="B22" s="80"/>
      <c r="C22" s="80"/>
      <c r="D22" s="128" t="s">
        <v>141</v>
      </c>
      <c r="E22" s="78">
        <f t="shared" si="0"/>
        <v>53025636.87</v>
      </c>
      <c r="F22" s="89">
        <v>53025636.87</v>
      </c>
      <c r="G22" s="81"/>
      <c r="H22" s="81"/>
      <c r="I22" s="81"/>
      <c r="J22" s="81"/>
      <c r="K22" s="81"/>
    </row>
    <row r="23" spans="1:11" ht="15" customHeight="1">
      <c r="A23" s="79">
        <v>2130101</v>
      </c>
      <c r="B23" s="80"/>
      <c r="C23" s="80"/>
      <c r="D23" s="128" t="s">
        <v>131</v>
      </c>
      <c r="E23" s="78">
        <f t="shared" si="0"/>
        <v>11236492.87</v>
      </c>
      <c r="F23" s="89">
        <v>11236492.87</v>
      </c>
      <c r="G23" s="81"/>
      <c r="H23" s="81"/>
      <c r="I23" s="81"/>
      <c r="J23" s="81"/>
      <c r="K23" s="81"/>
    </row>
    <row r="24" spans="1:11" ht="15" customHeight="1">
      <c r="A24" s="79">
        <v>2130104</v>
      </c>
      <c r="B24" s="80"/>
      <c r="C24" s="80"/>
      <c r="D24" s="128" t="s">
        <v>142</v>
      </c>
      <c r="E24" s="78">
        <f t="shared" si="0"/>
        <v>1642422</v>
      </c>
      <c r="F24" s="89">
        <v>1642422</v>
      </c>
      <c r="G24" s="81"/>
      <c r="H24" s="81"/>
      <c r="I24" s="81"/>
      <c r="J24" s="81"/>
      <c r="K24" s="81"/>
    </row>
    <row r="25" spans="1:11" ht="15" customHeight="1">
      <c r="A25" s="79">
        <v>2130106</v>
      </c>
      <c r="B25" s="80"/>
      <c r="C25" s="80"/>
      <c r="D25" s="128" t="s">
        <v>143</v>
      </c>
      <c r="E25" s="78">
        <f t="shared" si="0"/>
        <v>1000000</v>
      </c>
      <c r="F25" s="89">
        <v>1000000</v>
      </c>
      <c r="G25" s="81"/>
      <c r="H25" s="81"/>
      <c r="I25" s="81"/>
      <c r="J25" s="81"/>
      <c r="K25" s="81"/>
    </row>
    <row r="26" spans="1:11" ht="15" customHeight="1">
      <c r="A26" s="79">
        <v>2130108</v>
      </c>
      <c r="B26" s="80"/>
      <c r="C26" s="80"/>
      <c r="D26" s="128" t="s">
        <v>144</v>
      </c>
      <c r="E26" s="78">
        <f t="shared" si="0"/>
        <v>160000</v>
      </c>
      <c r="F26" s="89">
        <v>160000</v>
      </c>
      <c r="G26" s="81"/>
      <c r="H26" s="81"/>
      <c r="I26" s="81"/>
      <c r="J26" s="81"/>
      <c r="K26" s="81"/>
    </row>
    <row r="27" spans="1:11" ht="15" customHeight="1">
      <c r="A27" s="79">
        <v>2130119</v>
      </c>
      <c r="B27" s="80"/>
      <c r="C27" s="80"/>
      <c r="D27" s="128" t="s">
        <v>145</v>
      </c>
      <c r="E27" s="78">
        <f t="shared" si="0"/>
        <v>400000</v>
      </c>
      <c r="F27" s="89">
        <v>400000</v>
      </c>
      <c r="G27" s="81"/>
      <c r="H27" s="81"/>
      <c r="I27" s="81"/>
      <c r="J27" s="81"/>
      <c r="K27" s="81"/>
    </row>
    <row r="28" spans="1:11" ht="15" customHeight="1">
      <c r="A28" s="79">
        <v>2130125</v>
      </c>
      <c r="B28" s="80"/>
      <c r="C28" s="80"/>
      <c r="D28" s="128" t="s">
        <v>146</v>
      </c>
      <c r="E28" s="78">
        <f t="shared" si="0"/>
        <v>306214</v>
      </c>
      <c r="F28" s="89">
        <v>306214</v>
      </c>
      <c r="G28" s="81"/>
      <c r="H28" s="81"/>
      <c r="I28" s="81"/>
      <c r="J28" s="81"/>
      <c r="K28" s="81"/>
    </row>
    <row r="29" spans="1:11" ht="15" customHeight="1">
      <c r="A29" s="79">
        <v>2030135</v>
      </c>
      <c r="B29" s="80"/>
      <c r="C29" s="80"/>
      <c r="D29" s="128" t="s">
        <v>147</v>
      </c>
      <c r="E29" s="78">
        <f t="shared" si="0"/>
        <v>49840</v>
      </c>
      <c r="F29" s="89">
        <v>49840</v>
      </c>
      <c r="G29" s="81"/>
      <c r="H29" s="81"/>
      <c r="I29" s="81"/>
      <c r="J29" s="81"/>
      <c r="K29" s="81"/>
    </row>
    <row r="30" spans="1:11" ht="15" customHeight="1">
      <c r="A30" s="79">
        <v>2130153</v>
      </c>
      <c r="B30" s="80"/>
      <c r="C30" s="80"/>
      <c r="D30" s="128" t="s">
        <v>148</v>
      </c>
      <c r="E30" s="78">
        <f t="shared" si="0"/>
        <v>24822300</v>
      </c>
      <c r="F30" s="89">
        <v>24822300</v>
      </c>
      <c r="G30" s="81"/>
      <c r="H30" s="81"/>
      <c r="I30" s="81"/>
      <c r="J30" s="81"/>
      <c r="K30" s="81"/>
    </row>
    <row r="31" spans="1:11" ht="15" customHeight="1">
      <c r="A31" s="79">
        <v>2130199</v>
      </c>
      <c r="B31" s="80"/>
      <c r="C31" s="80"/>
      <c r="D31" s="128" t="s">
        <v>149</v>
      </c>
      <c r="E31" s="78">
        <f t="shared" si="0"/>
        <v>13408368</v>
      </c>
      <c r="F31" s="89">
        <v>13408368</v>
      </c>
      <c r="G31" s="81"/>
      <c r="H31" s="81"/>
      <c r="I31" s="81"/>
      <c r="J31" s="81"/>
      <c r="K31" s="81"/>
    </row>
    <row r="32" spans="1:11" ht="15" customHeight="1">
      <c r="A32" s="79">
        <v>21303</v>
      </c>
      <c r="B32" s="80"/>
      <c r="C32" s="80"/>
      <c r="D32" s="128" t="s">
        <v>150</v>
      </c>
      <c r="E32" s="78">
        <f t="shared" si="0"/>
        <v>199300</v>
      </c>
      <c r="F32" s="89">
        <v>199300</v>
      </c>
      <c r="G32" s="81"/>
      <c r="H32" s="81"/>
      <c r="I32" s="81"/>
      <c r="J32" s="81"/>
      <c r="K32" s="81"/>
    </row>
    <row r="33" spans="1:11" ht="15" customHeight="1">
      <c r="A33" s="79">
        <v>2130310</v>
      </c>
      <c r="B33" s="80"/>
      <c r="C33" s="80"/>
      <c r="D33" s="128" t="s">
        <v>151</v>
      </c>
      <c r="E33" s="78">
        <f t="shared" si="0"/>
        <v>199300</v>
      </c>
      <c r="F33" s="89">
        <v>199300</v>
      </c>
      <c r="G33" s="81"/>
      <c r="H33" s="81"/>
      <c r="I33" s="81"/>
      <c r="J33" s="81"/>
      <c r="K33" s="81"/>
    </row>
    <row r="34" spans="1:11" ht="15" customHeight="1">
      <c r="A34" s="79">
        <v>21308</v>
      </c>
      <c r="B34" s="80"/>
      <c r="C34" s="80"/>
      <c r="D34" s="128" t="s">
        <v>152</v>
      </c>
      <c r="E34" s="78">
        <f t="shared" si="0"/>
        <v>12143130.39</v>
      </c>
      <c r="F34" s="89">
        <v>12143130.39</v>
      </c>
      <c r="G34" s="81"/>
      <c r="H34" s="81"/>
      <c r="I34" s="81"/>
      <c r="J34" s="81"/>
      <c r="K34" s="81"/>
    </row>
    <row r="35" spans="1:11" ht="15" customHeight="1">
      <c r="A35" s="79">
        <v>2130803</v>
      </c>
      <c r="B35" s="80"/>
      <c r="C35" s="80"/>
      <c r="D35" s="128" t="s">
        <v>153</v>
      </c>
      <c r="E35" s="78">
        <f t="shared" si="0"/>
        <v>12143130.39</v>
      </c>
      <c r="F35" s="89">
        <v>12143130.39</v>
      </c>
      <c r="G35" s="81"/>
      <c r="H35" s="81"/>
      <c r="I35" s="81"/>
      <c r="J35" s="81"/>
      <c r="K35" s="81"/>
    </row>
    <row r="36" spans="1:11" ht="15" customHeight="1">
      <c r="A36" s="79">
        <v>221</v>
      </c>
      <c r="B36" s="80"/>
      <c r="C36" s="80"/>
      <c r="D36" s="128" t="s">
        <v>154</v>
      </c>
      <c r="E36" s="78">
        <f t="shared" si="0"/>
        <v>628821</v>
      </c>
      <c r="F36" s="89">
        <v>628821</v>
      </c>
      <c r="G36" s="81"/>
      <c r="H36" s="81"/>
      <c r="I36" s="81"/>
      <c r="J36" s="81"/>
      <c r="K36" s="81"/>
    </row>
    <row r="37" spans="1:11" ht="15" customHeight="1">
      <c r="A37" s="79">
        <v>22102</v>
      </c>
      <c r="B37" s="80"/>
      <c r="C37" s="80"/>
      <c r="D37" s="128" t="s">
        <v>155</v>
      </c>
      <c r="E37" s="78">
        <f t="shared" si="0"/>
        <v>628821</v>
      </c>
      <c r="F37" s="89">
        <v>628821</v>
      </c>
      <c r="G37" s="81"/>
      <c r="H37" s="81"/>
      <c r="I37" s="81"/>
      <c r="J37" s="81"/>
      <c r="K37" s="81"/>
    </row>
    <row r="38" spans="1:11" ht="15" customHeight="1">
      <c r="A38" s="79">
        <v>2210201</v>
      </c>
      <c r="B38" s="80"/>
      <c r="C38" s="80"/>
      <c r="D38" s="128" t="s">
        <v>156</v>
      </c>
      <c r="E38" s="78">
        <f t="shared" si="0"/>
        <v>628821</v>
      </c>
      <c r="F38" s="89">
        <v>628821</v>
      </c>
      <c r="G38" s="81"/>
      <c r="H38" s="81"/>
      <c r="I38" s="81"/>
      <c r="J38" s="81"/>
      <c r="K38" s="81"/>
    </row>
    <row r="39" spans="1:11" ht="15" customHeight="1">
      <c r="A39" s="82" t="s">
        <v>157</v>
      </c>
      <c r="B39" s="83" t="s">
        <v>5</v>
      </c>
      <c r="C39" s="83" t="s">
        <v>5</v>
      </c>
      <c r="D39" s="83" t="s">
        <v>5</v>
      </c>
      <c r="E39" s="83" t="s">
        <v>5</v>
      </c>
      <c r="F39" s="83" t="s">
        <v>5</v>
      </c>
      <c r="G39" s="83" t="s">
        <v>5</v>
      </c>
      <c r="H39" s="83" t="s">
        <v>5</v>
      </c>
      <c r="I39" s="83" t="s">
        <v>5</v>
      </c>
      <c r="J39" s="83" t="s">
        <v>5</v>
      </c>
      <c r="K39" s="83" t="s">
        <v>5</v>
      </c>
    </row>
  </sheetData>
  <sheetProtection/>
  <mergeCells count="10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13">
      <selection activeCell="D3" sqref="D3"/>
    </sheetView>
  </sheetViews>
  <sheetFormatPr defaultColWidth="9.140625" defaultRowHeight="12.75"/>
  <cols>
    <col min="1" max="3" width="3.140625" style="52" customWidth="1"/>
    <col min="4" max="4" width="37.421875" style="52" customWidth="1"/>
    <col min="5" max="6" width="17.140625" style="52" customWidth="1"/>
    <col min="7" max="7" width="18.8515625" style="52" customWidth="1"/>
    <col min="8" max="10" width="17.140625" style="52" customWidth="1"/>
    <col min="11" max="11" width="9.7109375" style="52" bestFit="1" customWidth="1"/>
    <col min="12" max="16384" width="9.140625" style="52" customWidth="1"/>
  </cols>
  <sheetData>
    <row r="1" spans="1:6" ht="19.5">
      <c r="A1" s="67" t="s">
        <v>158</v>
      </c>
      <c r="F1" s="67" t="s">
        <v>158</v>
      </c>
    </row>
    <row r="2" ht="12.75">
      <c r="J2" s="54" t="s">
        <v>159</v>
      </c>
    </row>
    <row r="3" spans="1:10" ht="12.75">
      <c r="A3" s="55" t="s">
        <v>117</v>
      </c>
      <c r="D3" s="121" t="s">
        <v>118</v>
      </c>
      <c r="J3" s="54" t="s">
        <v>3</v>
      </c>
    </row>
    <row r="4" spans="1:10" ht="15" customHeight="1">
      <c r="A4" s="69" t="s">
        <v>7</v>
      </c>
      <c r="B4" s="70" t="s">
        <v>5</v>
      </c>
      <c r="C4" s="70" t="s">
        <v>5</v>
      </c>
      <c r="D4" s="70" t="s">
        <v>5</v>
      </c>
      <c r="E4" s="71" t="s">
        <v>99</v>
      </c>
      <c r="F4" s="71" t="s">
        <v>160</v>
      </c>
      <c r="G4" s="71" t="s">
        <v>161</v>
      </c>
      <c r="H4" s="71" t="s">
        <v>162</v>
      </c>
      <c r="I4" s="71" t="s">
        <v>163</v>
      </c>
      <c r="J4" s="71" t="s">
        <v>164</v>
      </c>
    </row>
    <row r="5" spans="1:10" ht="15" customHeight="1">
      <c r="A5" s="72" t="s">
        <v>125</v>
      </c>
      <c r="B5" s="73" t="s">
        <v>5</v>
      </c>
      <c r="C5" s="73" t="s">
        <v>5</v>
      </c>
      <c r="D5" s="74" t="s">
        <v>126</v>
      </c>
      <c r="E5" s="73" t="s">
        <v>5</v>
      </c>
      <c r="F5" s="73" t="s">
        <v>5</v>
      </c>
      <c r="G5" s="73" t="s">
        <v>5</v>
      </c>
      <c r="H5" s="73" t="s">
        <v>5</v>
      </c>
      <c r="I5" s="73" t="s">
        <v>5</v>
      </c>
      <c r="J5" s="73" t="s">
        <v>5</v>
      </c>
    </row>
    <row r="6" spans="1:10" ht="15" customHeight="1">
      <c r="A6" s="72" t="s">
        <v>5</v>
      </c>
      <c r="B6" s="73" t="s">
        <v>5</v>
      </c>
      <c r="C6" s="73" t="s">
        <v>5</v>
      </c>
      <c r="D6" s="74" t="s">
        <v>5</v>
      </c>
      <c r="E6" s="73" t="s">
        <v>5</v>
      </c>
      <c r="F6" s="73" t="s">
        <v>5</v>
      </c>
      <c r="G6" s="73" t="s">
        <v>5</v>
      </c>
      <c r="H6" s="73" t="s">
        <v>5</v>
      </c>
      <c r="I6" s="73" t="s">
        <v>5</v>
      </c>
      <c r="J6" s="73" t="s">
        <v>5</v>
      </c>
    </row>
    <row r="7" spans="1:10" ht="15" customHeight="1">
      <c r="A7" s="72" t="s">
        <v>5</v>
      </c>
      <c r="B7" s="73" t="s">
        <v>5</v>
      </c>
      <c r="C7" s="73" t="s">
        <v>5</v>
      </c>
      <c r="D7" s="74" t="s">
        <v>5</v>
      </c>
      <c r="E7" s="73" t="s">
        <v>5</v>
      </c>
      <c r="F7" s="73" t="s">
        <v>5</v>
      </c>
      <c r="G7" s="73" t="s">
        <v>5</v>
      </c>
      <c r="H7" s="73" t="s">
        <v>5</v>
      </c>
      <c r="I7" s="73" t="s">
        <v>5</v>
      </c>
      <c r="J7" s="73" t="s">
        <v>5</v>
      </c>
    </row>
    <row r="8" spans="1:10" ht="15" customHeight="1">
      <c r="A8" s="59" t="s">
        <v>10</v>
      </c>
      <c r="B8" s="60" t="s">
        <v>5</v>
      </c>
      <c r="C8" s="60" t="s">
        <v>5</v>
      </c>
      <c r="D8" s="60" t="s">
        <v>5</v>
      </c>
      <c r="E8" s="73" t="s">
        <v>11</v>
      </c>
      <c r="F8" s="73" t="s">
        <v>12</v>
      </c>
      <c r="G8" s="73" t="s">
        <v>20</v>
      </c>
      <c r="H8" s="73" t="s">
        <v>24</v>
      </c>
      <c r="I8" s="73" t="s">
        <v>28</v>
      </c>
      <c r="J8" s="73" t="s">
        <v>32</v>
      </c>
    </row>
    <row r="9" spans="1:10" ht="15" customHeight="1">
      <c r="A9" s="59" t="s">
        <v>128</v>
      </c>
      <c r="B9" s="60" t="s">
        <v>5</v>
      </c>
      <c r="C9" s="60" t="s">
        <v>5</v>
      </c>
      <c r="D9" s="60" t="s">
        <v>5</v>
      </c>
      <c r="E9" s="106">
        <f>F9+G9</f>
        <v>128925904.72</v>
      </c>
      <c r="F9" s="78">
        <f>F13+F18+F23+F41</f>
        <v>14926631.379999999</v>
      </c>
      <c r="G9" s="106">
        <v>113999273.34</v>
      </c>
      <c r="H9" s="78" t="s">
        <v>5</v>
      </c>
      <c r="I9" s="78" t="s">
        <v>5</v>
      </c>
      <c r="J9" s="78" t="s">
        <v>5</v>
      </c>
    </row>
    <row r="10" spans="1:10" ht="15" customHeight="1">
      <c r="A10" s="79">
        <v>201</v>
      </c>
      <c r="B10" s="80" t="s">
        <v>5</v>
      </c>
      <c r="C10" s="80" t="s">
        <v>5</v>
      </c>
      <c r="D10" s="80" t="s">
        <v>129</v>
      </c>
      <c r="E10" s="106">
        <v>81050</v>
      </c>
      <c r="F10" s="81" t="s">
        <v>5</v>
      </c>
      <c r="G10" s="89">
        <v>81050</v>
      </c>
      <c r="H10" s="81" t="s">
        <v>5</v>
      </c>
      <c r="I10" s="81" t="s">
        <v>5</v>
      </c>
      <c r="J10" s="81" t="s">
        <v>5</v>
      </c>
    </row>
    <row r="11" spans="1:10" ht="15" customHeight="1">
      <c r="A11" s="79">
        <v>20132</v>
      </c>
      <c r="B11" s="80" t="s">
        <v>5</v>
      </c>
      <c r="C11" s="80" t="s">
        <v>5</v>
      </c>
      <c r="D11" s="80" t="s">
        <v>130</v>
      </c>
      <c r="E11" s="106">
        <v>81050</v>
      </c>
      <c r="F11" s="81" t="s">
        <v>5</v>
      </c>
      <c r="G11" s="89">
        <v>81050</v>
      </c>
      <c r="H11" s="81" t="s">
        <v>5</v>
      </c>
      <c r="I11" s="81" t="s">
        <v>5</v>
      </c>
      <c r="J11" s="81" t="s">
        <v>5</v>
      </c>
    </row>
    <row r="12" spans="1:10" ht="15" customHeight="1">
      <c r="A12" s="79">
        <v>2013201</v>
      </c>
      <c r="B12" s="80" t="s">
        <v>5</v>
      </c>
      <c r="C12" s="80" t="s">
        <v>5</v>
      </c>
      <c r="D12" s="80" t="s">
        <v>131</v>
      </c>
      <c r="E12" s="106">
        <v>81050</v>
      </c>
      <c r="F12" s="81" t="s">
        <v>5</v>
      </c>
      <c r="G12" s="89">
        <v>81050</v>
      </c>
      <c r="H12" s="81" t="s">
        <v>5</v>
      </c>
      <c r="I12" s="81" t="s">
        <v>5</v>
      </c>
      <c r="J12" s="81" t="s">
        <v>5</v>
      </c>
    </row>
    <row r="13" spans="1:10" ht="15" customHeight="1">
      <c r="A13" s="79">
        <v>208</v>
      </c>
      <c r="B13" s="80" t="s">
        <v>5</v>
      </c>
      <c r="C13" s="80" t="s">
        <v>5</v>
      </c>
      <c r="D13" s="80" t="s">
        <v>132</v>
      </c>
      <c r="E13" s="106">
        <v>1478109.88</v>
      </c>
      <c r="F13" s="89">
        <v>1478109.88</v>
      </c>
      <c r="G13" s="81" t="s">
        <v>5</v>
      </c>
      <c r="H13" s="81" t="s">
        <v>5</v>
      </c>
      <c r="I13" s="81" t="s">
        <v>5</v>
      </c>
      <c r="J13" s="81" t="s">
        <v>5</v>
      </c>
    </row>
    <row r="14" spans="1:10" ht="15" customHeight="1">
      <c r="A14" s="79">
        <v>20805</v>
      </c>
      <c r="B14" s="80" t="s">
        <v>5</v>
      </c>
      <c r="C14" s="80" t="s">
        <v>5</v>
      </c>
      <c r="D14" s="80" t="s">
        <v>133</v>
      </c>
      <c r="E14" s="106">
        <v>1478109.88</v>
      </c>
      <c r="F14" s="89">
        <v>1478109.88</v>
      </c>
      <c r="G14" s="81" t="s">
        <v>5</v>
      </c>
      <c r="H14" s="81" t="s">
        <v>5</v>
      </c>
      <c r="I14" s="81" t="s">
        <v>5</v>
      </c>
      <c r="J14" s="81" t="s">
        <v>5</v>
      </c>
    </row>
    <row r="15" spans="1:10" ht="15" customHeight="1">
      <c r="A15" s="79">
        <v>2080505</v>
      </c>
      <c r="B15" s="80"/>
      <c r="C15" s="80"/>
      <c r="D15" s="80" t="s">
        <v>134</v>
      </c>
      <c r="E15" s="106">
        <f aca="true" t="shared" si="0" ref="E10:E43">F15+G15</f>
        <v>1478109.88</v>
      </c>
      <c r="F15" s="122">
        <v>1478109.88</v>
      </c>
      <c r="G15" s="81"/>
      <c r="H15" s="81"/>
      <c r="I15" s="81"/>
      <c r="J15" s="81"/>
    </row>
    <row r="16" spans="1:10" ht="15" customHeight="1">
      <c r="A16" s="79">
        <v>20806</v>
      </c>
      <c r="B16" s="80"/>
      <c r="C16" s="80"/>
      <c r="D16" s="123" t="s">
        <v>165</v>
      </c>
      <c r="E16" s="106">
        <f t="shared" si="0"/>
        <v>0</v>
      </c>
      <c r="F16" s="124"/>
      <c r="G16" s="81"/>
      <c r="H16" s="81"/>
      <c r="I16" s="81"/>
      <c r="J16" s="81"/>
    </row>
    <row r="17" spans="1:10" ht="15" customHeight="1">
      <c r="A17" s="79">
        <v>2080699</v>
      </c>
      <c r="B17" s="80"/>
      <c r="C17" s="80"/>
      <c r="D17" s="123" t="s">
        <v>166</v>
      </c>
      <c r="E17" s="106">
        <f t="shared" si="0"/>
        <v>0</v>
      </c>
      <c r="F17" s="124"/>
      <c r="G17" s="81"/>
      <c r="H17" s="81"/>
      <c r="I17" s="81"/>
      <c r="J17" s="81"/>
    </row>
    <row r="18" spans="1:10" ht="15" customHeight="1">
      <c r="A18" s="79">
        <v>210</v>
      </c>
      <c r="B18" s="80"/>
      <c r="C18" s="80"/>
      <c r="D18" s="107" t="s">
        <v>135</v>
      </c>
      <c r="E18" s="106">
        <f t="shared" si="0"/>
        <v>657655.22</v>
      </c>
      <c r="F18" s="89">
        <v>657655.22</v>
      </c>
      <c r="G18" s="81"/>
      <c r="H18" s="81"/>
      <c r="I18" s="81"/>
      <c r="J18" s="81"/>
    </row>
    <row r="19" spans="1:10" ht="15" customHeight="1">
      <c r="A19" s="79">
        <v>21011</v>
      </c>
      <c r="B19" s="80"/>
      <c r="C19" s="80"/>
      <c r="D19" s="80" t="s">
        <v>136</v>
      </c>
      <c r="E19" s="106">
        <f t="shared" si="0"/>
        <v>657655.22</v>
      </c>
      <c r="F19" s="89">
        <v>657655.22</v>
      </c>
      <c r="G19" s="81"/>
      <c r="H19" s="81"/>
      <c r="I19" s="81"/>
      <c r="J19" s="81"/>
    </row>
    <row r="20" spans="1:10" ht="15" customHeight="1">
      <c r="A20" s="79">
        <v>2101101</v>
      </c>
      <c r="B20" s="80"/>
      <c r="C20" s="80"/>
      <c r="D20" s="80" t="s">
        <v>137</v>
      </c>
      <c r="E20" s="106">
        <f t="shared" si="0"/>
        <v>95544.1</v>
      </c>
      <c r="F20" s="125">
        <v>95544.1</v>
      </c>
      <c r="G20" s="126"/>
      <c r="H20" s="81"/>
      <c r="I20" s="81"/>
      <c r="J20" s="81"/>
    </row>
    <row r="21" spans="1:10" ht="15" customHeight="1">
      <c r="A21" s="79">
        <v>2101102</v>
      </c>
      <c r="B21" s="80"/>
      <c r="C21" s="80"/>
      <c r="D21" s="80" t="s">
        <v>138</v>
      </c>
      <c r="E21" s="106">
        <f t="shared" si="0"/>
        <v>518013.88</v>
      </c>
      <c r="F21" s="127">
        <v>518013.88</v>
      </c>
      <c r="G21" s="124"/>
      <c r="H21" s="81"/>
      <c r="I21" s="81"/>
      <c r="J21" s="81"/>
    </row>
    <row r="22" spans="1:10" ht="15" customHeight="1">
      <c r="A22" s="79">
        <v>2101103</v>
      </c>
      <c r="B22" s="80"/>
      <c r="C22" s="80"/>
      <c r="D22" s="80" t="s">
        <v>139</v>
      </c>
      <c r="E22" s="106">
        <f t="shared" si="0"/>
        <v>44097.24</v>
      </c>
      <c r="F22" s="127">
        <v>44097.24</v>
      </c>
      <c r="G22" s="124"/>
      <c r="H22" s="81"/>
      <c r="I22" s="81"/>
      <c r="J22" s="81"/>
    </row>
    <row r="23" spans="1:10" ht="15" customHeight="1">
      <c r="A23" s="79">
        <v>213</v>
      </c>
      <c r="B23" s="80"/>
      <c r="C23" s="80"/>
      <c r="D23" s="80" t="s">
        <v>140</v>
      </c>
      <c r="E23" s="106">
        <f t="shared" si="0"/>
        <v>126080268.62</v>
      </c>
      <c r="F23" s="89">
        <v>12162045.28</v>
      </c>
      <c r="G23" s="89">
        <v>113918223.34</v>
      </c>
      <c r="H23" s="81"/>
      <c r="I23" s="81"/>
      <c r="J23" s="81"/>
    </row>
    <row r="24" spans="1:10" ht="15" customHeight="1">
      <c r="A24" s="79">
        <v>21301</v>
      </c>
      <c r="B24" s="80"/>
      <c r="C24" s="80"/>
      <c r="D24" s="80" t="s">
        <v>141</v>
      </c>
      <c r="E24" s="106">
        <f t="shared" si="0"/>
        <v>111737838.23</v>
      </c>
      <c r="F24" s="89">
        <v>12162045.28</v>
      </c>
      <c r="G24" s="89">
        <v>99575792.95</v>
      </c>
      <c r="H24" s="81"/>
      <c r="I24" s="81"/>
      <c r="J24" s="81"/>
    </row>
    <row r="25" spans="1:10" ht="15" customHeight="1">
      <c r="A25" s="79">
        <v>2130101</v>
      </c>
      <c r="B25" s="80"/>
      <c r="C25" s="80"/>
      <c r="D25" s="80" t="s">
        <v>131</v>
      </c>
      <c r="E25" s="106">
        <f t="shared" si="0"/>
        <v>11344505.87</v>
      </c>
      <c r="F25" s="89">
        <v>10676689.28</v>
      </c>
      <c r="G25" s="89">
        <v>667816.59</v>
      </c>
      <c r="H25" s="81"/>
      <c r="I25" s="81"/>
      <c r="J25" s="81"/>
    </row>
    <row r="26" spans="1:10" ht="15" customHeight="1">
      <c r="A26" s="79">
        <v>2130104</v>
      </c>
      <c r="B26" s="80"/>
      <c r="C26" s="80"/>
      <c r="D26" s="80" t="s">
        <v>142</v>
      </c>
      <c r="E26" s="106">
        <f t="shared" si="0"/>
        <v>1656256</v>
      </c>
      <c r="F26" s="89">
        <v>1485356</v>
      </c>
      <c r="G26" s="89">
        <v>170900</v>
      </c>
      <c r="H26" s="81"/>
      <c r="I26" s="81"/>
      <c r="J26" s="81"/>
    </row>
    <row r="27" spans="1:10" ht="15" customHeight="1">
      <c r="A27" s="79">
        <v>2130106</v>
      </c>
      <c r="B27" s="80"/>
      <c r="C27" s="80"/>
      <c r="D27" s="80" t="s">
        <v>143</v>
      </c>
      <c r="E27" s="106">
        <f t="shared" si="0"/>
        <v>2088850</v>
      </c>
      <c r="F27" s="81"/>
      <c r="G27" s="89">
        <v>2088850</v>
      </c>
      <c r="H27" s="81"/>
      <c r="I27" s="81"/>
      <c r="J27" s="81"/>
    </row>
    <row r="28" spans="1:10" ht="15" customHeight="1">
      <c r="A28" s="79">
        <v>2130108</v>
      </c>
      <c r="B28" s="80"/>
      <c r="C28" s="80"/>
      <c r="D28" s="80" t="s">
        <v>144</v>
      </c>
      <c r="E28" s="106">
        <f t="shared" si="0"/>
        <v>160000</v>
      </c>
      <c r="F28" s="81"/>
      <c r="G28" s="89">
        <v>160000</v>
      </c>
      <c r="H28" s="81"/>
      <c r="I28" s="81"/>
      <c r="J28" s="81"/>
    </row>
    <row r="29" spans="1:10" ht="15" customHeight="1">
      <c r="A29" s="79">
        <v>2130109</v>
      </c>
      <c r="B29" s="80"/>
      <c r="C29" s="80"/>
      <c r="D29" s="80" t="s">
        <v>167</v>
      </c>
      <c r="E29" s="106">
        <f t="shared" si="0"/>
        <v>689400</v>
      </c>
      <c r="F29" s="81"/>
      <c r="G29" s="89">
        <v>689400</v>
      </c>
      <c r="H29" s="81"/>
      <c r="I29" s="81"/>
      <c r="J29" s="81"/>
    </row>
    <row r="30" spans="1:10" ht="15" customHeight="1">
      <c r="A30" s="79">
        <v>2130119</v>
      </c>
      <c r="B30" s="80"/>
      <c r="C30" s="80"/>
      <c r="D30" s="80" t="s">
        <v>145</v>
      </c>
      <c r="E30" s="106">
        <f t="shared" si="0"/>
        <v>400000</v>
      </c>
      <c r="F30" s="81"/>
      <c r="G30" s="89">
        <v>400000</v>
      </c>
      <c r="H30" s="81"/>
      <c r="I30" s="81"/>
      <c r="J30" s="81"/>
    </row>
    <row r="31" spans="1:10" ht="15" customHeight="1">
      <c r="A31" s="79">
        <v>2130125</v>
      </c>
      <c r="B31" s="80"/>
      <c r="C31" s="80"/>
      <c r="D31" s="107" t="s">
        <v>146</v>
      </c>
      <c r="E31" s="106">
        <f t="shared" si="0"/>
        <v>306214</v>
      </c>
      <c r="F31" s="128"/>
      <c r="G31" s="89">
        <v>306214</v>
      </c>
      <c r="H31" s="81"/>
      <c r="I31" s="81"/>
      <c r="J31" s="81"/>
    </row>
    <row r="32" spans="1:10" ht="15" customHeight="1">
      <c r="A32" s="79">
        <v>2130135</v>
      </c>
      <c r="B32" s="80"/>
      <c r="C32" s="80"/>
      <c r="D32" s="80" t="s">
        <v>147</v>
      </c>
      <c r="E32" s="106">
        <f t="shared" si="0"/>
        <v>4114465.77</v>
      </c>
      <c r="F32" s="81"/>
      <c r="G32" s="89">
        <v>4114465.77</v>
      </c>
      <c r="H32" s="81"/>
      <c r="I32" s="81"/>
      <c r="J32" s="81"/>
    </row>
    <row r="33" spans="1:10" ht="15" customHeight="1">
      <c r="A33" s="79">
        <v>2130153</v>
      </c>
      <c r="B33" s="80"/>
      <c r="C33" s="80"/>
      <c r="D33" s="80" t="s">
        <v>148</v>
      </c>
      <c r="E33" s="106">
        <f t="shared" si="0"/>
        <v>28552700</v>
      </c>
      <c r="F33" s="81"/>
      <c r="G33" s="89">
        <v>28552700</v>
      </c>
      <c r="H33" s="81"/>
      <c r="I33" s="81"/>
      <c r="J33" s="81"/>
    </row>
    <row r="34" spans="1:10" ht="15" customHeight="1">
      <c r="A34" s="79">
        <v>2130199</v>
      </c>
      <c r="B34" s="80"/>
      <c r="C34" s="80"/>
      <c r="D34" s="80" t="s">
        <v>149</v>
      </c>
      <c r="E34" s="106">
        <f t="shared" si="0"/>
        <v>62425446.59</v>
      </c>
      <c r="F34" s="81"/>
      <c r="G34" s="89">
        <v>62425446.59</v>
      </c>
      <c r="H34" s="81"/>
      <c r="I34" s="81"/>
      <c r="J34" s="81"/>
    </row>
    <row r="35" spans="1:10" ht="15" customHeight="1">
      <c r="A35" s="79">
        <v>21303</v>
      </c>
      <c r="B35" s="80"/>
      <c r="C35" s="80"/>
      <c r="D35" s="80" t="s">
        <v>150</v>
      </c>
      <c r="E35" s="106">
        <f t="shared" si="0"/>
        <v>799300</v>
      </c>
      <c r="F35" s="81"/>
      <c r="G35" s="89">
        <v>799300</v>
      </c>
      <c r="H35" s="81"/>
      <c r="I35" s="81"/>
      <c r="J35" s="81"/>
    </row>
    <row r="36" spans="1:10" ht="15" customHeight="1">
      <c r="A36" s="79">
        <v>2130310</v>
      </c>
      <c r="B36" s="80"/>
      <c r="C36" s="80"/>
      <c r="D36" s="80" t="s">
        <v>151</v>
      </c>
      <c r="E36" s="106">
        <f t="shared" si="0"/>
        <v>799300</v>
      </c>
      <c r="F36" s="81"/>
      <c r="G36" s="89">
        <v>799300</v>
      </c>
      <c r="H36" s="81"/>
      <c r="I36" s="81"/>
      <c r="J36" s="81"/>
    </row>
    <row r="37" spans="1:10" ht="15" customHeight="1">
      <c r="A37" s="79">
        <v>21308</v>
      </c>
      <c r="B37" s="80"/>
      <c r="C37" s="80"/>
      <c r="D37" s="109" t="s">
        <v>168</v>
      </c>
      <c r="E37" s="106">
        <f t="shared" si="0"/>
        <v>12143130.39</v>
      </c>
      <c r="F37" s="81"/>
      <c r="G37" s="89">
        <v>12143130.39</v>
      </c>
      <c r="H37" s="81"/>
      <c r="I37" s="81"/>
      <c r="J37" s="81"/>
    </row>
    <row r="38" spans="1:10" ht="15" customHeight="1">
      <c r="A38" s="79">
        <v>2130803</v>
      </c>
      <c r="B38" s="80"/>
      <c r="C38" s="80"/>
      <c r="D38" s="80" t="s">
        <v>153</v>
      </c>
      <c r="E38" s="106">
        <f t="shared" si="0"/>
        <v>12143130.39</v>
      </c>
      <c r="F38" s="81"/>
      <c r="G38" s="89">
        <v>12143130.39</v>
      </c>
      <c r="H38" s="81"/>
      <c r="I38" s="81"/>
      <c r="J38" s="81"/>
    </row>
    <row r="39" spans="1:10" ht="15" customHeight="1">
      <c r="A39" s="79">
        <v>21399</v>
      </c>
      <c r="B39" s="80"/>
      <c r="C39" s="80"/>
      <c r="D39" s="80" t="s">
        <v>169</v>
      </c>
      <c r="E39" s="106">
        <f t="shared" si="0"/>
        <v>1400000</v>
      </c>
      <c r="F39" s="81"/>
      <c r="G39" s="89">
        <v>1400000</v>
      </c>
      <c r="H39" s="81"/>
      <c r="I39" s="81"/>
      <c r="J39" s="81"/>
    </row>
    <row r="40" spans="1:10" ht="15" customHeight="1">
      <c r="A40" s="79">
        <v>2139999</v>
      </c>
      <c r="B40" s="80"/>
      <c r="C40" s="80"/>
      <c r="D40" s="80" t="s">
        <v>169</v>
      </c>
      <c r="E40" s="106">
        <f t="shared" si="0"/>
        <v>1400000</v>
      </c>
      <c r="F40" s="81"/>
      <c r="G40" s="122">
        <v>1400000</v>
      </c>
      <c r="H40" s="81"/>
      <c r="I40" s="81"/>
      <c r="J40" s="81"/>
    </row>
    <row r="41" spans="1:10" ht="15" customHeight="1">
      <c r="A41" s="79">
        <v>221</v>
      </c>
      <c r="B41" s="80"/>
      <c r="C41" s="80"/>
      <c r="D41" s="80" t="s">
        <v>154</v>
      </c>
      <c r="E41" s="106">
        <f t="shared" si="0"/>
        <v>628821</v>
      </c>
      <c r="F41" s="127">
        <v>628821</v>
      </c>
      <c r="G41" s="124"/>
      <c r="H41" s="81"/>
      <c r="I41" s="81"/>
      <c r="J41" s="81"/>
    </row>
    <row r="42" spans="1:10" ht="15" customHeight="1">
      <c r="A42" s="79">
        <v>22102</v>
      </c>
      <c r="B42" s="80"/>
      <c r="C42" s="80"/>
      <c r="D42" s="80" t="s">
        <v>155</v>
      </c>
      <c r="E42" s="106">
        <f t="shared" si="0"/>
        <v>628821</v>
      </c>
      <c r="F42" s="127">
        <v>628821</v>
      </c>
      <c r="G42" s="124"/>
      <c r="H42" s="81"/>
      <c r="I42" s="81"/>
      <c r="J42" s="81"/>
    </row>
    <row r="43" spans="1:10" ht="15" customHeight="1">
      <c r="A43" s="79">
        <v>2210201</v>
      </c>
      <c r="B43" s="80" t="s">
        <v>5</v>
      </c>
      <c r="C43" s="80" t="s">
        <v>5</v>
      </c>
      <c r="D43" s="80" t="s">
        <v>156</v>
      </c>
      <c r="E43" s="106">
        <f t="shared" si="0"/>
        <v>628821</v>
      </c>
      <c r="F43" s="127">
        <v>628821</v>
      </c>
      <c r="G43" s="124"/>
      <c r="H43" s="81" t="s">
        <v>5</v>
      </c>
      <c r="I43" s="81" t="s">
        <v>5</v>
      </c>
      <c r="J43" s="81" t="s">
        <v>5</v>
      </c>
    </row>
    <row r="44" spans="1:10" ht="15" customHeight="1">
      <c r="A44" s="82" t="s">
        <v>170</v>
      </c>
      <c r="B44" s="83" t="s">
        <v>5</v>
      </c>
      <c r="C44" s="83" t="s">
        <v>5</v>
      </c>
      <c r="D44" s="83" t="s">
        <v>5</v>
      </c>
      <c r="E44" s="83" t="s">
        <v>5</v>
      </c>
      <c r="F44" s="83" t="s">
        <v>5</v>
      </c>
      <c r="G44" s="83" t="s">
        <v>5</v>
      </c>
      <c r="H44" s="83" t="s">
        <v>5</v>
      </c>
      <c r="I44" s="83" t="s">
        <v>5</v>
      </c>
      <c r="J44" s="83" t="s">
        <v>5</v>
      </c>
    </row>
  </sheetData>
  <sheetProtection/>
  <mergeCells count="10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13888888888889" right="0.7513888888888889" top="0.2125" bottom="0.19652777777777777" header="0.5" footer="0.5"/>
  <pageSetup fitToHeight="1" fitToWidth="1" horizontalDpi="600" verticalDpi="600" orientation="landscape" paperSize="9" scale="86"/>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3" sqref="A3"/>
    </sheetView>
  </sheetViews>
  <sheetFormatPr defaultColWidth="9.140625" defaultRowHeight="12.75"/>
  <cols>
    <col min="1" max="1" width="31.140625" style="52" customWidth="1"/>
    <col min="2" max="2" width="5.421875" style="52" customWidth="1"/>
    <col min="3" max="3" width="16.00390625" style="52" customWidth="1"/>
    <col min="4" max="4" width="34.8515625" style="52" customWidth="1"/>
    <col min="5" max="5" width="5.421875" style="52" customWidth="1"/>
    <col min="6" max="8" width="16.00390625" style="52" customWidth="1"/>
    <col min="9" max="9" width="17.140625" style="52" customWidth="1"/>
    <col min="10" max="10" width="9.7109375" style="52" bestFit="1" customWidth="1"/>
    <col min="11" max="16384" width="9.140625" style="52" customWidth="1"/>
  </cols>
  <sheetData>
    <row r="1" spans="1:4" ht="19.5">
      <c r="A1" s="67" t="s">
        <v>171</v>
      </c>
      <c r="D1" s="67" t="s">
        <v>171</v>
      </c>
    </row>
    <row r="2" ht="12.75">
      <c r="I2" s="54" t="s">
        <v>172</v>
      </c>
    </row>
    <row r="3" spans="1:9" ht="12.75">
      <c r="A3" s="55" t="s">
        <v>2</v>
      </c>
      <c r="I3" s="54" t="s">
        <v>3</v>
      </c>
    </row>
    <row r="4" spans="1:9" ht="15" customHeight="1">
      <c r="A4" s="110" t="s">
        <v>173</v>
      </c>
      <c r="B4" s="111" t="s">
        <v>5</v>
      </c>
      <c r="C4" s="111" t="s">
        <v>5</v>
      </c>
      <c r="D4" s="111" t="s">
        <v>174</v>
      </c>
      <c r="E4" s="111" t="s">
        <v>5</v>
      </c>
      <c r="F4" s="111" t="s">
        <v>5</v>
      </c>
      <c r="G4" s="111" t="s">
        <v>5</v>
      </c>
      <c r="H4" s="111" t="s">
        <v>5</v>
      </c>
      <c r="I4" s="111" t="s">
        <v>5</v>
      </c>
    </row>
    <row r="5" spans="1:9" ht="14.25" customHeight="1">
      <c r="A5" s="86" t="s">
        <v>7</v>
      </c>
      <c r="B5" s="87" t="s">
        <v>8</v>
      </c>
      <c r="C5" s="87" t="s">
        <v>9</v>
      </c>
      <c r="D5" s="87" t="s">
        <v>7</v>
      </c>
      <c r="E5" s="87" t="s">
        <v>8</v>
      </c>
      <c r="F5" s="60" t="s">
        <v>128</v>
      </c>
      <c r="G5" s="87" t="s">
        <v>175</v>
      </c>
      <c r="H5" s="87" t="s">
        <v>176</v>
      </c>
      <c r="I5" s="87" t="s">
        <v>177</v>
      </c>
    </row>
    <row r="6" spans="1:9" ht="30.75" customHeight="1">
      <c r="A6" s="86" t="s">
        <v>5</v>
      </c>
      <c r="B6" s="87" t="s">
        <v>5</v>
      </c>
      <c r="C6" s="87" t="s">
        <v>5</v>
      </c>
      <c r="D6" s="87" t="s">
        <v>5</v>
      </c>
      <c r="E6" s="87" t="s">
        <v>5</v>
      </c>
      <c r="F6" s="60" t="s">
        <v>127</v>
      </c>
      <c r="G6" s="87" t="s">
        <v>175</v>
      </c>
      <c r="H6" s="87" t="s">
        <v>176</v>
      </c>
      <c r="I6" s="87" t="s">
        <v>5</v>
      </c>
    </row>
    <row r="7" spans="1:9" ht="15" customHeight="1">
      <c r="A7" s="59" t="s">
        <v>10</v>
      </c>
      <c r="B7" s="60" t="s">
        <v>5</v>
      </c>
      <c r="C7" s="60" t="s">
        <v>11</v>
      </c>
      <c r="D7" s="60" t="s">
        <v>10</v>
      </c>
      <c r="E7" s="60" t="s">
        <v>5</v>
      </c>
      <c r="F7" s="60" t="s">
        <v>12</v>
      </c>
      <c r="G7" s="60" t="s">
        <v>20</v>
      </c>
      <c r="H7" s="60" t="s">
        <v>24</v>
      </c>
      <c r="I7" s="60" t="s">
        <v>28</v>
      </c>
    </row>
    <row r="8" spans="1:9" ht="15" customHeight="1">
      <c r="A8" s="64" t="s">
        <v>178</v>
      </c>
      <c r="B8" s="60" t="s">
        <v>11</v>
      </c>
      <c r="C8" s="89">
        <v>68213703.36</v>
      </c>
      <c r="D8" s="112" t="s">
        <v>14</v>
      </c>
      <c r="E8" s="60" t="s">
        <v>18</v>
      </c>
      <c r="F8" s="81">
        <f>G8</f>
        <v>81050</v>
      </c>
      <c r="G8" s="89">
        <v>81050</v>
      </c>
      <c r="H8" s="81" t="s">
        <v>5</v>
      </c>
      <c r="I8" s="81" t="s">
        <v>5</v>
      </c>
    </row>
    <row r="9" spans="1:9" ht="15" customHeight="1">
      <c r="A9" s="64" t="s">
        <v>179</v>
      </c>
      <c r="B9" s="60" t="s">
        <v>12</v>
      </c>
      <c r="C9" s="81" t="s">
        <v>5</v>
      </c>
      <c r="D9" s="112" t="s">
        <v>17</v>
      </c>
      <c r="E9" s="60" t="s">
        <v>22</v>
      </c>
      <c r="F9" s="81">
        <f aca="true" t="shared" si="0" ref="F9:F39">G9</f>
      </c>
      <c r="G9" s="81" t="s">
        <v>5</v>
      </c>
      <c r="H9" s="81" t="s">
        <v>5</v>
      </c>
      <c r="I9" s="81" t="s">
        <v>5</v>
      </c>
    </row>
    <row r="10" spans="1:9" ht="15" customHeight="1">
      <c r="A10" s="64" t="s">
        <v>180</v>
      </c>
      <c r="B10" s="60" t="s">
        <v>20</v>
      </c>
      <c r="C10" s="81" t="s">
        <v>5</v>
      </c>
      <c r="D10" s="112" t="s">
        <v>21</v>
      </c>
      <c r="E10" s="60" t="s">
        <v>26</v>
      </c>
      <c r="F10" s="81">
        <f t="shared" si="0"/>
      </c>
      <c r="G10" s="81" t="s">
        <v>5</v>
      </c>
      <c r="H10" s="81" t="s">
        <v>5</v>
      </c>
      <c r="I10" s="81" t="s">
        <v>5</v>
      </c>
    </row>
    <row r="11" spans="1:9" ht="15" customHeight="1">
      <c r="A11" s="64" t="s">
        <v>5</v>
      </c>
      <c r="B11" s="60" t="s">
        <v>24</v>
      </c>
      <c r="C11" s="81" t="s">
        <v>5</v>
      </c>
      <c r="D11" s="112" t="s">
        <v>25</v>
      </c>
      <c r="E11" s="60" t="s">
        <v>30</v>
      </c>
      <c r="F11" s="81">
        <f t="shared" si="0"/>
      </c>
      <c r="G11" s="81" t="s">
        <v>5</v>
      </c>
      <c r="H11" s="81" t="s">
        <v>5</v>
      </c>
      <c r="I11" s="81" t="s">
        <v>5</v>
      </c>
    </row>
    <row r="12" spans="1:9" ht="15" customHeight="1">
      <c r="A12" s="64" t="s">
        <v>5</v>
      </c>
      <c r="B12" s="60" t="s">
        <v>28</v>
      </c>
      <c r="C12" s="81" t="s">
        <v>5</v>
      </c>
      <c r="D12" s="112" t="s">
        <v>29</v>
      </c>
      <c r="E12" s="60" t="s">
        <v>34</v>
      </c>
      <c r="F12" s="81">
        <f t="shared" si="0"/>
      </c>
      <c r="G12" s="81" t="s">
        <v>5</v>
      </c>
      <c r="H12" s="81" t="s">
        <v>5</v>
      </c>
      <c r="I12" s="81" t="s">
        <v>5</v>
      </c>
    </row>
    <row r="13" spans="1:9" ht="15" customHeight="1">
      <c r="A13" s="64" t="s">
        <v>5</v>
      </c>
      <c r="B13" s="60" t="s">
        <v>32</v>
      </c>
      <c r="C13" s="81" t="s">
        <v>5</v>
      </c>
      <c r="D13" s="112" t="s">
        <v>33</v>
      </c>
      <c r="E13" s="60" t="s">
        <v>38</v>
      </c>
      <c r="F13" s="81">
        <f t="shared" si="0"/>
      </c>
      <c r="G13" s="81" t="s">
        <v>5</v>
      </c>
      <c r="H13" s="81" t="s">
        <v>5</v>
      </c>
      <c r="I13" s="81" t="s">
        <v>5</v>
      </c>
    </row>
    <row r="14" spans="1:9" ht="15" customHeight="1">
      <c r="A14" s="64" t="s">
        <v>5</v>
      </c>
      <c r="B14" s="60" t="s">
        <v>36</v>
      </c>
      <c r="C14" s="81" t="s">
        <v>5</v>
      </c>
      <c r="D14" s="112" t="s">
        <v>37</v>
      </c>
      <c r="E14" s="60" t="s">
        <v>42</v>
      </c>
      <c r="F14" s="81">
        <f t="shared" si="0"/>
      </c>
      <c r="G14" s="81" t="s">
        <v>5</v>
      </c>
      <c r="H14" s="81" t="s">
        <v>5</v>
      </c>
      <c r="I14" s="81" t="s">
        <v>5</v>
      </c>
    </row>
    <row r="15" spans="1:9" ht="15" customHeight="1">
      <c r="A15" s="64" t="s">
        <v>5</v>
      </c>
      <c r="B15" s="60" t="s">
        <v>40</v>
      </c>
      <c r="C15" s="81" t="s">
        <v>5</v>
      </c>
      <c r="D15" s="112" t="s">
        <v>41</v>
      </c>
      <c r="E15" s="60" t="s">
        <v>45</v>
      </c>
      <c r="F15" s="81">
        <f t="shared" si="0"/>
        <v>1478109.88</v>
      </c>
      <c r="G15" s="89">
        <v>1478109.88</v>
      </c>
      <c r="H15" s="81" t="s">
        <v>5</v>
      </c>
      <c r="I15" s="81" t="s">
        <v>5</v>
      </c>
    </row>
    <row r="16" spans="1:9" ht="15" customHeight="1">
      <c r="A16" s="64" t="s">
        <v>5</v>
      </c>
      <c r="B16" s="60" t="s">
        <v>43</v>
      </c>
      <c r="C16" s="81" t="s">
        <v>5</v>
      </c>
      <c r="D16" s="112" t="s">
        <v>44</v>
      </c>
      <c r="E16" s="60" t="s">
        <v>48</v>
      </c>
      <c r="F16" s="81">
        <f t="shared" si="0"/>
        <v>657655.22</v>
      </c>
      <c r="G16" s="89">
        <v>657655.22</v>
      </c>
      <c r="H16" s="81" t="s">
        <v>5</v>
      </c>
      <c r="I16" s="81" t="s">
        <v>5</v>
      </c>
    </row>
    <row r="17" spans="1:9" ht="15" customHeight="1">
      <c r="A17" s="64" t="s">
        <v>5</v>
      </c>
      <c r="B17" s="60" t="s">
        <v>46</v>
      </c>
      <c r="C17" s="81" t="s">
        <v>5</v>
      </c>
      <c r="D17" s="112" t="s">
        <v>47</v>
      </c>
      <c r="E17" s="60" t="s">
        <v>51</v>
      </c>
      <c r="F17" s="81">
        <f t="shared" si="0"/>
      </c>
      <c r="G17" s="81" t="s">
        <v>5</v>
      </c>
      <c r="H17" s="81" t="s">
        <v>5</v>
      </c>
      <c r="I17" s="81" t="s">
        <v>5</v>
      </c>
    </row>
    <row r="18" spans="1:9" ht="15" customHeight="1">
      <c r="A18" s="64" t="s">
        <v>5</v>
      </c>
      <c r="B18" s="60" t="s">
        <v>49</v>
      </c>
      <c r="C18" s="81" t="s">
        <v>5</v>
      </c>
      <c r="D18" s="112" t="s">
        <v>50</v>
      </c>
      <c r="E18" s="60" t="s">
        <v>54</v>
      </c>
      <c r="F18" s="81">
        <f t="shared" si="0"/>
      </c>
      <c r="G18" s="81" t="s">
        <v>5</v>
      </c>
      <c r="H18" s="81" t="s">
        <v>5</v>
      </c>
      <c r="I18" s="81" t="s">
        <v>5</v>
      </c>
    </row>
    <row r="19" spans="1:9" ht="15" customHeight="1">
      <c r="A19" s="64" t="s">
        <v>5</v>
      </c>
      <c r="B19" s="60" t="s">
        <v>52</v>
      </c>
      <c r="C19" s="81" t="s">
        <v>5</v>
      </c>
      <c r="D19" s="112" t="s">
        <v>53</v>
      </c>
      <c r="E19" s="60" t="s">
        <v>57</v>
      </c>
      <c r="F19" s="108">
        <f t="shared" si="0"/>
        <v>126080268.62</v>
      </c>
      <c r="G19" s="89">
        <v>126080268.62</v>
      </c>
      <c r="H19" s="81" t="s">
        <v>5</v>
      </c>
      <c r="I19" s="81" t="s">
        <v>5</v>
      </c>
    </row>
    <row r="20" spans="1:9" ht="15" customHeight="1">
      <c r="A20" s="64" t="s">
        <v>5</v>
      </c>
      <c r="B20" s="60" t="s">
        <v>55</v>
      </c>
      <c r="C20" s="81" t="s">
        <v>5</v>
      </c>
      <c r="D20" s="112" t="s">
        <v>56</v>
      </c>
      <c r="E20" s="60" t="s">
        <v>60</v>
      </c>
      <c r="F20" s="81">
        <f t="shared" si="0"/>
      </c>
      <c r="G20" s="81" t="s">
        <v>5</v>
      </c>
      <c r="H20" s="81" t="s">
        <v>5</v>
      </c>
      <c r="I20" s="81" t="s">
        <v>5</v>
      </c>
    </row>
    <row r="21" spans="1:9" ht="15" customHeight="1">
      <c r="A21" s="64" t="s">
        <v>5</v>
      </c>
      <c r="B21" s="60" t="s">
        <v>58</v>
      </c>
      <c r="C21" s="81" t="s">
        <v>5</v>
      </c>
      <c r="D21" s="112" t="s">
        <v>59</v>
      </c>
      <c r="E21" s="60" t="s">
        <v>63</v>
      </c>
      <c r="F21" s="81">
        <f t="shared" si="0"/>
      </c>
      <c r="G21" s="81" t="s">
        <v>5</v>
      </c>
      <c r="H21" s="81" t="s">
        <v>5</v>
      </c>
      <c r="I21" s="81" t="s">
        <v>5</v>
      </c>
    </row>
    <row r="22" spans="1:9" ht="15" customHeight="1">
      <c r="A22" s="64" t="s">
        <v>5</v>
      </c>
      <c r="B22" s="60" t="s">
        <v>61</v>
      </c>
      <c r="C22" s="81" t="s">
        <v>5</v>
      </c>
      <c r="D22" s="112" t="s">
        <v>62</v>
      </c>
      <c r="E22" s="60" t="s">
        <v>66</v>
      </c>
      <c r="F22" s="81">
        <f t="shared" si="0"/>
      </c>
      <c r="G22" s="81" t="s">
        <v>5</v>
      </c>
      <c r="H22" s="81" t="s">
        <v>5</v>
      </c>
      <c r="I22" s="81" t="s">
        <v>5</v>
      </c>
    </row>
    <row r="23" spans="1:9" ht="15" customHeight="1">
      <c r="A23" s="64" t="s">
        <v>5</v>
      </c>
      <c r="B23" s="60" t="s">
        <v>64</v>
      </c>
      <c r="C23" s="81" t="s">
        <v>5</v>
      </c>
      <c r="D23" s="112" t="s">
        <v>65</v>
      </c>
      <c r="E23" s="60" t="s">
        <v>69</v>
      </c>
      <c r="F23" s="81">
        <f t="shared" si="0"/>
      </c>
      <c r="G23" s="81" t="s">
        <v>5</v>
      </c>
      <c r="H23" s="81" t="s">
        <v>5</v>
      </c>
      <c r="I23" s="81" t="s">
        <v>5</v>
      </c>
    </row>
    <row r="24" spans="1:9" ht="15" customHeight="1">
      <c r="A24" s="64" t="s">
        <v>5</v>
      </c>
      <c r="B24" s="60" t="s">
        <v>67</v>
      </c>
      <c r="C24" s="81" t="s">
        <v>5</v>
      </c>
      <c r="D24" s="112" t="s">
        <v>68</v>
      </c>
      <c r="E24" s="60" t="s">
        <v>72</v>
      </c>
      <c r="F24" s="81">
        <f t="shared" si="0"/>
      </c>
      <c r="G24" s="81" t="s">
        <v>5</v>
      </c>
      <c r="H24" s="81" t="s">
        <v>5</v>
      </c>
      <c r="I24" s="81" t="s">
        <v>5</v>
      </c>
    </row>
    <row r="25" spans="1:9" ht="15" customHeight="1">
      <c r="A25" s="64" t="s">
        <v>5</v>
      </c>
      <c r="B25" s="60" t="s">
        <v>70</v>
      </c>
      <c r="C25" s="81" t="s">
        <v>5</v>
      </c>
      <c r="D25" s="112" t="s">
        <v>71</v>
      </c>
      <c r="E25" s="60" t="s">
        <v>75</v>
      </c>
      <c r="F25" s="81">
        <f t="shared" si="0"/>
      </c>
      <c r="G25" s="81" t="s">
        <v>5</v>
      </c>
      <c r="H25" s="81" t="s">
        <v>5</v>
      </c>
      <c r="I25" s="81" t="s">
        <v>5</v>
      </c>
    </row>
    <row r="26" spans="1:9" ht="15" customHeight="1">
      <c r="A26" s="64" t="s">
        <v>5</v>
      </c>
      <c r="B26" s="60" t="s">
        <v>73</v>
      </c>
      <c r="C26" s="81" t="s">
        <v>5</v>
      </c>
      <c r="D26" s="112" t="s">
        <v>74</v>
      </c>
      <c r="E26" s="60" t="s">
        <v>78</v>
      </c>
      <c r="F26" s="81">
        <f t="shared" si="0"/>
        <v>628821</v>
      </c>
      <c r="G26" s="89">
        <v>628821</v>
      </c>
      <c r="H26" s="81" t="s">
        <v>5</v>
      </c>
      <c r="I26" s="81" t="s">
        <v>5</v>
      </c>
    </row>
    <row r="27" spans="1:9" ht="15" customHeight="1">
      <c r="A27" s="64" t="s">
        <v>5</v>
      </c>
      <c r="B27" s="60" t="s">
        <v>76</v>
      </c>
      <c r="C27" s="81" t="s">
        <v>5</v>
      </c>
      <c r="D27" s="112" t="s">
        <v>77</v>
      </c>
      <c r="E27" s="60" t="s">
        <v>81</v>
      </c>
      <c r="F27" s="81">
        <f t="shared" si="0"/>
      </c>
      <c r="G27" s="81" t="s">
        <v>5</v>
      </c>
      <c r="H27" s="81" t="s">
        <v>5</v>
      </c>
      <c r="I27" s="81" t="s">
        <v>5</v>
      </c>
    </row>
    <row r="28" spans="1:9" ht="15" customHeight="1">
      <c r="A28" s="64" t="s">
        <v>5</v>
      </c>
      <c r="B28" s="60" t="s">
        <v>79</v>
      </c>
      <c r="C28" s="81" t="s">
        <v>5</v>
      </c>
      <c r="D28" s="112" t="s">
        <v>80</v>
      </c>
      <c r="E28" s="60" t="s">
        <v>84</v>
      </c>
      <c r="F28" s="81">
        <f t="shared" si="0"/>
      </c>
      <c r="G28" s="81" t="s">
        <v>5</v>
      </c>
      <c r="H28" s="81" t="s">
        <v>5</v>
      </c>
      <c r="I28" s="81" t="s">
        <v>5</v>
      </c>
    </row>
    <row r="29" spans="1:9" ht="15" customHeight="1">
      <c r="A29" s="64" t="s">
        <v>5</v>
      </c>
      <c r="B29" s="60" t="s">
        <v>82</v>
      </c>
      <c r="C29" s="81" t="s">
        <v>5</v>
      </c>
      <c r="D29" s="112" t="s">
        <v>83</v>
      </c>
      <c r="E29" s="60" t="s">
        <v>87</v>
      </c>
      <c r="F29" s="81">
        <f t="shared" si="0"/>
      </c>
      <c r="G29" s="81" t="s">
        <v>5</v>
      </c>
      <c r="H29" s="81" t="s">
        <v>5</v>
      </c>
      <c r="I29" s="81" t="s">
        <v>5</v>
      </c>
    </row>
    <row r="30" spans="1:9" ht="15" customHeight="1">
      <c r="A30" s="64" t="s">
        <v>5</v>
      </c>
      <c r="B30" s="60" t="s">
        <v>85</v>
      </c>
      <c r="C30" s="81" t="s">
        <v>5</v>
      </c>
      <c r="D30" s="112" t="s">
        <v>86</v>
      </c>
      <c r="E30" s="60" t="s">
        <v>90</v>
      </c>
      <c r="F30" s="81">
        <f t="shared" si="0"/>
      </c>
      <c r="G30" s="81" t="s">
        <v>5</v>
      </c>
      <c r="H30" s="81" t="s">
        <v>5</v>
      </c>
      <c r="I30" s="81" t="s">
        <v>5</v>
      </c>
    </row>
    <row r="31" spans="1:9" ht="15" customHeight="1">
      <c r="A31" s="113" t="s">
        <v>5</v>
      </c>
      <c r="B31" s="60" t="s">
        <v>88</v>
      </c>
      <c r="C31" s="81" t="s">
        <v>5</v>
      </c>
      <c r="D31" s="112" t="s">
        <v>89</v>
      </c>
      <c r="E31" s="60" t="s">
        <v>93</v>
      </c>
      <c r="F31" s="81">
        <f t="shared" si="0"/>
      </c>
      <c r="G31" s="81" t="s">
        <v>5</v>
      </c>
      <c r="H31" s="81" t="s">
        <v>5</v>
      </c>
      <c r="I31" s="81" t="s">
        <v>5</v>
      </c>
    </row>
    <row r="32" spans="1:9" ht="15" customHeight="1">
      <c r="A32" s="114" t="s">
        <v>5</v>
      </c>
      <c r="B32" s="60" t="s">
        <v>91</v>
      </c>
      <c r="C32" s="81" t="s">
        <v>5</v>
      </c>
      <c r="D32" s="112" t="s">
        <v>92</v>
      </c>
      <c r="E32" s="60" t="s">
        <v>96</v>
      </c>
      <c r="F32" s="81">
        <f t="shared" si="0"/>
      </c>
      <c r="G32" s="81" t="s">
        <v>5</v>
      </c>
      <c r="H32" s="81" t="s">
        <v>5</v>
      </c>
      <c r="I32" s="81" t="s">
        <v>5</v>
      </c>
    </row>
    <row r="33" spans="1:9" ht="15" customHeight="1">
      <c r="A33" s="114" t="s">
        <v>5</v>
      </c>
      <c r="B33" s="60" t="s">
        <v>94</v>
      </c>
      <c r="C33" s="81" t="s">
        <v>5</v>
      </c>
      <c r="D33" s="112" t="s">
        <v>95</v>
      </c>
      <c r="E33" s="60" t="s">
        <v>100</v>
      </c>
      <c r="F33" s="81">
        <f t="shared" si="0"/>
      </c>
      <c r="G33" s="81" t="s">
        <v>5</v>
      </c>
      <c r="H33" s="81" t="s">
        <v>5</v>
      </c>
      <c r="I33" s="81" t="s">
        <v>5</v>
      </c>
    </row>
    <row r="34" spans="1:9" ht="15" customHeight="1">
      <c r="A34" s="115" t="s">
        <v>97</v>
      </c>
      <c r="B34" s="60" t="s">
        <v>98</v>
      </c>
      <c r="C34" s="89">
        <v>68213703.36</v>
      </c>
      <c r="D34" s="116" t="s">
        <v>99</v>
      </c>
      <c r="E34" s="60" t="s">
        <v>104</v>
      </c>
      <c r="F34" s="108">
        <f t="shared" si="0"/>
        <v>128925904.72</v>
      </c>
      <c r="G34" s="89">
        <v>128925904.72</v>
      </c>
      <c r="H34" s="81" t="s">
        <v>5</v>
      </c>
      <c r="I34" s="81" t="s">
        <v>5</v>
      </c>
    </row>
    <row r="35" spans="1:9" ht="15" customHeight="1">
      <c r="A35" s="64" t="s">
        <v>181</v>
      </c>
      <c r="B35" s="60" t="s">
        <v>102</v>
      </c>
      <c r="C35" s="89">
        <v>60712201.36</v>
      </c>
      <c r="D35" s="112" t="s">
        <v>182</v>
      </c>
      <c r="E35" s="60" t="s">
        <v>108</v>
      </c>
      <c r="F35" s="81">
        <f t="shared" si="0"/>
      </c>
      <c r="G35" s="81" t="s">
        <v>5</v>
      </c>
      <c r="H35" s="81" t="s">
        <v>5</v>
      </c>
      <c r="I35" s="81" t="s">
        <v>5</v>
      </c>
    </row>
    <row r="36" spans="1:9" ht="15" customHeight="1">
      <c r="A36" s="64" t="s">
        <v>183</v>
      </c>
      <c r="B36" s="60" t="s">
        <v>106</v>
      </c>
      <c r="C36" s="89">
        <v>60712201.36</v>
      </c>
      <c r="D36" s="112" t="s">
        <v>5</v>
      </c>
      <c r="E36" s="60" t="s">
        <v>110</v>
      </c>
      <c r="F36" s="81">
        <f t="shared" si="0"/>
      </c>
      <c r="G36" s="81" t="s">
        <v>5</v>
      </c>
      <c r="H36" s="81" t="s">
        <v>5</v>
      </c>
      <c r="I36" s="81" t="s">
        <v>5</v>
      </c>
    </row>
    <row r="37" spans="1:9" ht="15" customHeight="1">
      <c r="A37" s="64" t="s">
        <v>184</v>
      </c>
      <c r="B37" s="60" t="s">
        <v>109</v>
      </c>
      <c r="C37" s="81" t="s">
        <v>5</v>
      </c>
      <c r="D37" s="112" t="s">
        <v>5</v>
      </c>
      <c r="E37" s="60" t="s">
        <v>113</v>
      </c>
      <c r="F37" s="81">
        <f t="shared" si="0"/>
      </c>
      <c r="G37" s="81" t="s">
        <v>5</v>
      </c>
      <c r="H37" s="81" t="s">
        <v>5</v>
      </c>
      <c r="I37" s="81" t="s">
        <v>5</v>
      </c>
    </row>
    <row r="38" spans="1:9" ht="15" customHeight="1">
      <c r="A38" s="64" t="s">
        <v>185</v>
      </c>
      <c r="B38" s="60" t="s">
        <v>112</v>
      </c>
      <c r="C38" s="81" t="s">
        <v>5</v>
      </c>
      <c r="D38" s="112" t="s">
        <v>5</v>
      </c>
      <c r="E38" s="60" t="s">
        <v>186</v>
      </c>
      <c r="F38" s="81">
        <f t="shared" si="0"/>
      </c>
      <c r="G38" s="81" t="s">
        <v>5</v>
      </c>
      <c r="H38" s="81" t="s">
        <v>5</v>
      </c>
      <c r="I38" s="81" t="s">
        <v>5</v>
      </c>
    </row>
    <row r="39" spans="1:9" ht="15" customHeight="1">
      <c r="A39" s="115" t="s">
        <v>111</v>
      </c>
      <c r="B39" s="117" t="s">
        <v>15</v>
      </c>
      <c r="C39" s="108">
        <f>C35+C34</f>
        <v>128925904.72</v>
      </c>
      <c r="D39" s="116" t="s">
        <v>111</v>
      </c>
      <c r="E39" s="60" t="s">
        <v>187</v>
      </c>
      <c r="F39" s="108">
        <f t="shared" si="0"/>
        <v>128925904.72</v>
      </c>
      <c r="G39" s="89">
        <v>128925904.72</v>
      </c>
      <c r="H39" s="81" t="s">
        <v>5</v>
      </c>
      <c r="I39" s="81" t="s">
        <v>5</v>
      </c>
    </row>
    <row r="40" spans="1:9" ht="15" customHeight="1">
      <c r="A40" s="118" t="s">
        <v>188</v>
      </c>
      <c r="B40" s="119" t="s">
        <v>5</v>
      </c>
      <c r="C40" s="119" t="s">
        <v>5</v>
      </c>
      <c r="D40" s="119" t="s">
        <v>5</v>
      </c>
      <c r="E40" s="119" t="s">
        <v>5</v>
      </c>
      <c r="F40" s="119" t="s">
        <v>5</v>
      </c>
      <c r="G40" s="119" t="s">
        <v>5</v>
      </c>
      <c r="H40" s="119" t="s">
        <v>5</v>
      </c>
      <c r="I40" s="120"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D52" sqref="D52"/>
    </sheetView>
  </sheetViews>
  <sheetFormatPr defaultColWidth="9.140625" defaultRowHeight="12.75"/>
  <cols>
    <col min="1" max="3" width="3.140625" style="52" customWidth="1"/>
    <col min="4" max="4" width="37.421875" style="52" customWidth="1"/>
    <col min="5" max="7" width="21.421875" style="52" customWidth="1"/>
    <col min="8" max="8" width="9.7109375" style="52" bestFit="1" customWidth="1"/>
    <col min="9" max="16384" width="9.140625" style="52" customWidth="1"/>
  </cols>
  <sheetData>
    <row r="1" spans="1:5" ht="19.5">
      <c r="A1" s="67" t="s">
        <v>189</v>
      </c>
      <c r="E1" s="67" t="s">
        <v>189</v>
      </c>
    </row>
    <row r="2" ht="12.75">
      <c r="G2" s="54" t="s">
        <v>190</v>
      </c>
    </row>
    <row r="3" spans="1:7" ht="12.75">
      <c r="A3" s="55" t="s">
        <v>117</v>
      </c>
      <c r="D3" s="68" t="s">
        <v>118</v>
      </c>
      <c r="G3" s="54" t="s">
        <v>3</v>
      </c>
    </row>
    <row r="4" spans="1:7" ht="15" customHeight="1">
      <c r="A4" s="69" t="s">
        <v>7</v>
      </c>
      <c r="B4" s="70" t="s">
        <v>5</v>
      </c>
      <c r="C4" s="70" t="s">
        <v>5</v>
      </c>
      <c r="D4" s="70" t="s">
        <v>5</v>
      </c>
      <c r="E4" s="71" t="s">
        <v>191</v>
      </c>
      <c r="F4" s="71" t="s">
        <v>5</v>
      </c>
      <c r="G4" s="71" t="s">
        <v>5</v>
      </c>
    </row>
    <row r="5" spans="1:7" ht="15" customHeight="1">
      <c r="A5" s="72" t="s">
        <v>125</v>
      </c>
      <c r="B5" s="73" t="s">
        <v>5</v>
      </c>
      <c r="C5" s="73" t="s">
        <v>5</v>
      </c>
      <c r="D5" s="74" t="s">
        <v>126</v>
      </c>
      <c r="E5" s="73" t="s">
        <v>127</v>
      </c>
      <c r="F5" s="73" t="s">
        <v>160</v>
      </c>
      <c r="G5" s="73" t="s">
        <v>161</v>
      </c>
    </row>
    <row r="6" spans="1:7" ht="13.5" customHeight="1">
      <c r="A6" s="72" t="s">
        <v>5</v>
      </c>
      <c r="B6" s="73" t="s">
        <v>5</v>
      </c>
      <c r="C6" s="73" t="s">
        <v>5</v>
      </c>
      <c r="D6" s="74" t="s">
        <v>5</v>
      </c>
      <c r="E6" s="73" t="s">
        <v>5</v>
      </c>
      <c r="F6" s="73" t="s">
        <v>5</v>
      </c>
      <c r="G6" s="73" t="s">
        <v>5</v>
      </c>
    </row>
    <row r="7" spans="1:7" ht="15" customHeight="1">
      <c r="A7" s="75" t="s">
        <v>5</v>
      </c>
      <c r="B7" s="76" t="s">
        <v>5</v>
      </c>
      <c r="C7" s="76" t="s">
        <v>5</v>
      </c>
      <c r="D7" s="77" t="s">
        <v>5</v>
      </c>
      <c r="E7" s="73" t="s">
        <v>5</v>
      </c>
      <c r="F7" s="73" t="s">
        <v>5</v>
      </c>
      <c r="G7" s="73" t="s">
        <v>5</v>
      </c>
    </row>
    <row r="8" spans="1:7" ht="15" customHeight="1">
      <c r="A8" s="59" t="s">
        <v>10</v>
      </c>
      <c r="B8" s="60" t="s">
        <v>5</v>
      </c>
      <c r="C8" s="60" t="s">
        <v>5</v>
      </c>
      <c r="D8" s="60" t="s">
        <v>5</v>
      </c>
      <c r="E8" s="74" t="s">
        <v>11</v>
      </c>
      <c r="F8" s="74" t="s">
        <v>12</v>
      </c>
      <c r="G8" s="74" t="s">
        <v>20</v>
      </c>
    </row>
    <row r="9" spans="1:7" ht="15" customHeight="1">
      <c r="A9" s="59" t="s">
        <v>128</v>
      </c>
      <c r="B9" s="60" t="s">
        <v>5</v>
      </c>
      <c r="C9" s="60" t="s">
        <v>5</v>
      </c>
      <c r="D9" s="60" t="s">
        <v>5</v>
      </c>
      <c r="E9" s="106">
        <f>F9+G9</f>
        <v>128925904.72</v>
      </c>
      <c r="F9" s="78">
        <f>F13+F16+F21+F39</f>
        <v>14926631.379999999</v>
      </c>
      <c r="G9" s="78">
        <f>G10+G21</f>
        <v>113999273.34</v>
      </c>
    </row>
    <row r="10" spans="1:7" ht="15" customHeight="1">
      <c r="A10" s="79">
        <v>201</v>
      </c>
      <c r="B10" s="80"/>
      <c r="C10" s="80"/>
      <c r="D10" s="80" t="s">
        <v>129</v>
      </c>
      <c r="E10" s="106">
        <f>G10</f>
        <v>81050</v>
      </c>
      <c r="F10" s="81" t="s">
        <v>5</v>
      </c>
      <c r="G10" s="81">
        <f>G11</f>
        <v>81050</v>
      </c>
    </row>
    <row r="11" spans="1:7" ht="15" customHeight="1">
      <c r="A11" s="79">
        <v>20132</v>
      </c>
      <c r="B11" s="80"/>
      <c r="C11" s="80"/>
      <c r="D11" s="80" t="s">
        <v>130</v>
      </c>
      <c r="E11" s="106">
        <f>G11</f>
        <v>81050</v>
      </c>
      <c r="F11" s="81" t="s">
        <v>5</v>
      </c>
      <c r="G11" s="81">
        <f>G12</f>
        <v>81050</v>
      </c>
    </row>
    <row r="12" spans="1:7" ht="15" customHeight="1">
      <c r="A12" s="79">
        <v>2013201</v>
      </c>
      <c r="B12" s="80"/>
      <c r="C12" s="80"/>
      <c r="D12" s="80" t="s">
        <v>131</v>
      </c>
      <c r="E12" s="106">
        <f>G12</f>
        <v>81050</v>
      </c>
      <c r="F12" s="81" t="s">
        <v>5</v>
      </c>
      <c r="G12" s="89">
        <v>81050</v>
      </c>
    </row>
    <row r="13" spans="1:7" ht="15" customHeight="1">
      <c r="A13" s="79">
        <v>208</v>
      </c>
      <c r="B13" s="80"/>
      <c r="C13" s="80"/>
      <c r="D13" s="80" t="s">
        <v>132</v>
      </c>
      <c r="E13" s="106">
        <f>F13</f>
        <v>1478109.88</v>
      </c>
      <c r="F13" s="81">
        <f>F14</f>
        <v>1478109.88</v>
      </c>
      <c r="G13" s="81" t="s">
        <v>5</v>
      </c>
    </row>
    <row r="14" spans="1:7" ht="15" customHeight="1">
      <c r="A14" s="79">
        <v>20805</v>
      </c>
      <c r="B14" s="80"/>
      <c r="C14" s="80"/>
      <c r="D14" s="80" t="s">
        <v>133</v>
      </c>
      <c r="E14" s="106">
        <f>F14</f>
        <v>1478109.88</v>
      </c>
      <c r="F14" s="81">
        <f>F15</f>
        <v>1478109.88</v>
      </c>
      <c r="G14" s="81" t="s">
        <v>5</v>
      </c>
    </row>
    <row r="15" spans="1:7" ht="15" customHeight="1">
      <c r="A15" s="79">
        <v>2080505</v>
      </c>
      <c r="B15" s="80"/>
      <c r="C15" s="80"/>
      <c r="D15" s="80" t="s">
        <v>134</v>
      </c>
      <c r="E15" s="106">
        <f aca="true" t="shared" si="0" ref="E10:E42">F15+G15</f>
        <v>1478109.88</v>
      </c>
      <c r="F15" s="89">
        <v>1478109.88</v>
      </c>
      <c r="G15" s="81"/>
    </row>
    <row r="16" spans="1:7" ht="15" customHeight="1">
      <c r="A16" s="79">
        <v>210</v>
      </c>
      <c r="B16" s="80"/>
      <c r="C16" s="80"/>
      <c r="D16" s="107" t="s">
        <v>135</v>
      </c>
      <c r="E16" s="106">
        <f t="shared" si="0"/>
        <v>657655.22</v>
      </c>
      <c r="F16" s="81">
        <f>F17</f>
        <v>657655.22</v>
      </c>
      <c r="G16" s="81"/>
    </row>
    <row r="17" spans="1:7" ht="15" customHeight="1">
      <c r="A17" s="79">
        <v>21011</v>
      </c>
      <c r="B17" s="80"/>
      <c r="C17" s="80"/>
      <c r="D17" s="80" t="s">
        <v>136</v>
      </c>
      <c r="E17" s="106">
        <f t="shared" si="0"/>
        <v>657655.22</v>
      </c>
      <c r="F17" s="81">
        <f>F18+F19+F20</f>
        <v>657655.22</v>
      </c>
      <c r="G17" s="81"/>
    </row>
    <row r="18" spans="1:7" ht="15" customHeight="1">
      <c r="A18" s="79">
        <v>2101101</v>
      </c>
      <c r="B18" s="80"/>
      <c r="C18" s="80"/>
      <c r="D18" s="80" t="s">
        <v>137</v>
      </c>
      <c r="E18" s="106">
        <f t="shared" si="0"/>
        <v>95544.1</v>
      </c>
      <c r="F18" s="89">
        <v>95544.1</v>
      </c>
      <c r="G18" s="81"/>
    </row>
    <row r="19" spans="1:7" ht="15" customHeight="1">
      <c r="A19" s="79">
        <v>2101102</v>
      </c>
      <c r="B19" s="80"/>
      <c r="C19" s="80"/>
      <c r="D19" s="80" t="s">
        <v>138</v>
      </c>
      <c r="E19" s="106">
        <f t="shared" si="0"/>
        <v>518013.88</v>
      </c>
      <c r="F19" s="89">
        <v>518013.88</v>
      </c>
      <c r="G19" s="81"/>
    </row>
    <row r="20" spans="1:7" ht="15" customHeight="1">
      <c r="A20" s="79">
        <v>2101103</v>
      </c>
      <c r="B20" s="80"/>
      <c r="C20" s="80"/>
      <c r="D20" s="80" t="s">
        <v>139</v>
      </c>
      <c r="E20" s="106">
        <f t="shared" si="0"/>
        <v>44097.24</v>
      </c>
      <c r="F20" s="89">
        <v>44097.24</v>
      </c>
      <c r="G20" s="81"/>
    </row>
    <row r="21" spans="1:7" ht="15" customHeight="1">
      <c r="A21" s="79">
        <v>213</v>
      </c>
      <c r="B21" s="80"/>
      <c r="C21" s="80"/>
      <c r="D21" s="80" t="s">
        <v>140</v>
      </c>
      <c r="E21" s="106">
        <f t="shared" si="0"/>
        <v>126080268.62</v>
      </c>
      <c r="F21" s="81">
        <f>F22</f>
        <v>12162045.28</v>
      </c>
      <c r="G21" s="108">
        <f>G22+G33+G35+G37</f>
        <v>113918223.34</v>
      </c>
    </row>
    <row r="22" spans="1:7" ht="15" customHeight="1">
      <c r="A22" s="79">
        <v>21301</v>
      </c>
      <c r="B22" s="80"/>
      <c r="C22" s="80"/>
      <c r="D22" s="80" t="s">
        <v>141</v>
      </c>
      <c r="E22" s="106">
        <f t="shared" si="0"/>
        <v>111737838.23</v>
      </c>
      <c r="F22" s="81">
        <f>F23+F24</f>
        <v>12162045.28</v>
      </c>
      <c r="G22" s="81">
        <f>G23+G24+G25+G26+G27+G28+G29+G30+G32+G31</f>
        <v>99575792.95</v>
      </c>
    </row>
    <row r="23" spans="1:7" ht="15" customHeight="1">
      <c r="A23" s="79">
        <v>2130101</v>
      </c>
      <c r="B23" s="80"/>
      <c r="C23" s="80"/>
      <c r="D23" s="80" t="s">
        <v>131</v>
      </c>
      <c r="E23" s="106">
        <f t="shared" si="0"/>
        <v>11344505.87</v>
      </c>
      <c r="F23" s="89">
        <v>10676689.28</v>
      </c>
      <c r="G23" s="89">
        <v>667816.59</v>
      </c>
    </row>
    <row r="24" spans="1:7" ht="15" customHeight="1">
      <c r="A24" s="79">
        <v>2130104</v>
      </c>
      <c r="B24" s="80"/>
      <c r="C24" s="80"/>
      <c r="D24" s="80" t="s">
        <v>142</v>
      </c>
      <c r="E24" s="106">
        <f t="shared" si="0"/>
        <v>1656256</v>
      </c>
      <c r="F24" s="89">
        <v>1485356</v>
      </c>
      <c r="G24" s="89">
        <v>170900</v>
      </c>
    </row>
    <row r="25" spans="1:7" ht="15" customHeight="1">
      <c r="A25" s="79">
        <v>2130106</v>
      </c>
      <c r="B25" s="80"/>
      <c r="C25" s="80"/>
      <c r="D25" s="80" t="s">
        <v>143</v>
      </c>
      <c r="E25" s="106">
        <f t="shared" si="0"/>
        <v>2088850</v>
      </c>
      <c r="F25" s="81"/>
      <c r="G25" s="89">
        <v>2088850</v>
      </c>
    </row>
    <row r="26" spans="1:7" ht="15" customHeight="1">
      <c r="A26" s="79">
        <v>2130108</v>
      </c>
      <c r="B26" s="80"/>
      <c r="C26" s="80"/>
      <c r="D26" s="80" t="s">
        <v>144</v>
      </c>
      <c r="E26" s="106">
        <f t="shared" si="0"/>
        <v>160000</v>
      </c>
      <c r="F26" s="81"/>
      <c r="G26" s="89">
        <v>160000</v>
      </c>
    </row>
    <row r="27" spans="1:7" ht="15" customHeight="1">
      <c r="A27" s="79">
        <v>2130109</v>
      </c>
      <c r="B27" s="80"/>
      <c r="C27" s="80"/>
      <c r="D27" s="80" t="s">
        <v>167</v>
      </c>
      <c r="E27" s="106">
        <f t="shared" si="0"/>
        <v>689400</v>
      </c>
      <c r="F27" s="81"/>
      <c r="G27" s="89">
        <v>689400</v>
      </c>
    </row>
    <row r="28" spans="1:7" ht="15" customHeight="1">
      <c r="A28" s="79">
        <v>2130119</v>
      </c>
      <c r="B28" s="80"/>
      <c r="C28" s="80"/>
      <c r="D28" s="80" t="s">
        <v>145</v>
      </c>
      <c r="E28" s="106">
        <f t="shared" si="0"/>
        <v>400000</v>
      </c>
      <c r="F28" s="81"/>
      <c r="G28" s="89">
        <v>400000</v>
      </c>
    </row>
    <row r="29" spans="1:7" ht="15" customHeight="1">
      <c r="A29" s="79">
        <v>2130125</v>
      </c>
      <c r="B29" s="80"/>
      <c r="C29" s="80"/>
      <c r="D29" s="107" t="s">
        <v>146</v>
      </c>
      <c r="E29" s="106">
        <f t="shared" si="0"/>
        <v>306214</v>
      </c>
      <c r="F29" s="81"/>
      <c r="G29" s="89">
        <v>306214</v>
      </c>
    </row>
    <row r="30" spans="1:7" ht="15" customHeight="1">
      <c r="A30" s="79">
        <v>2130135</v>
      </c>
      <c r="B30" s="80"/>
      <c r="C30" s="80"/>
      <c r="D30" s="80" t="s">
        <v>147</v>
      </c>
      <c r="E30" s="106">
        <f t="shared" si="0"/>
        <v>4114465.77</v>
      </c>
      <c r="F30" s="81"/>
      <c r="G30" s="89">
        <v>4114465.77</v>
      </c>
    </row>
    <row r="31" spans="1:7" ht="15" customHeight="1">
      <c r="A31" s="79">
        <v>2130153</v>
      </c>
      <c r="B31" s="80"/>
      <c r="C31" s="80"/>
      <c r="D31" s="80" t="s">
        <v>148</v>
      </c>
      <c r="E31" s="106">
        <f t="shared" si="0"/>
        <v>28552700</v>
      </c>
      <c r="F31" s="81"/>
      <c r="G31" s="89">
        <v>28552700</v>
      </c>
    </row>
    <row r="32" spans="1:7" ht="15" customHeight="1">
      <c r="A32" s="79">
        <v>2130199</v>
      </c>
      <c r="B32" s="80"/>
      <c r="C32" s="80"/>
      <c r="D32" s="80" t="s">
        <v>149</v>
      </c>
      <c r="E32" s="106">
        <f t="shared" si="0"/>
        <v>62425446.59</v>
      </c>
      <c r="F32" s="81"/>
      <c r="G32" s="89">
        <v>62425446.59</v>
      </c>
    </row>
    <row r="33" spans="1:7" ht="15" customHeight="1">
      <c r="A33" s="79">
        <v>21303</v>
      </c>
      <c r="B33" s="80"/>
      <c r="C33" s="80"/>
      <c r="D33" s="80" t="s">
        <v>150</v>
      </c>
      <c r="E33" s="106">
        <f t="shared" si="0"/>
        <v>799300</v>
      </c>
      <c r="F33" s="81"/>
      <c r="G33" s="89">
        <v>799300</v>
      </c>
    </row>
    <row r="34" spans="1:7" ht="15" customHeight="1">
      <c r="A34" s="79">
        <v>2130310</v>
      </c>
      <c r="B34" s="80"/>
      <c r="C34" s="80"/>
      <c r="D34" s="80" t="s">
        <v>151</v>
      </c>
      <c r="E34" s="106">
        <f t="shared" si="0"/>
        <v>799300</v>
      </c>
      <c r="F34" s="81"/>
      <c r="G34" s="89">
        <v>799300</v>
      </c>
    </row>
    <row r="35" spans="1:7" ht="15" customHeight="1">
      <c r="A35" s="79">
        <v>21308</v>
      </c>
      <c r="B35" s="80"/>
      <c r="C35" s="80"/>
      <c r="D35" s="109" t="s">
        <v>168</v>
      </c>
      <c r="E35" s="106">
        <f t="shared" si="0"/>
        <v>12143130.39</v>
      </c>
      <c r="F35" s="81"/>
      <c r="G35" s="89">
        <v>12143130.39</v>
      </c>
    </row>
    <row r="36" spans="1:7" ht="15" customHeight="1">
      <c r="A36" s="79">
        <v>2130803</v>
      </c>
      <c r="B36" s="80"/>
      <c r="C36" s="80"/>
      <c r="D36" s="80" t="s">
        <v>153</v>
      </c>
      <c r="E36" s="106">
        <f t="shared" si="0"/>
        <v>12143130.39</v>
      </c>
      <c r="F36" s="81"/>
      <c r="G36" s="89">
        <v>12143130.39</v>
      </c>
    </row>
    <row r="37" spans="1:7" ht="15" customHeight="1">
      <c r="A37" s="79">
        <v>21399</v>
      </c>
      <c r="B37" s="80"/>
      <c r="C37" s="80"/>
      <c r="D37" s="80" t="s">
        <v>169</v>
      </c>
      <c r="E37" s="106">
        <f t="shared" si="0"/>
        <v>1400000</v>
      </c>
      <c r="F37" s="81"/>
      <c r="G37" s="89">
        <v>1400000</v>
      </c>
    </row>
    <row r="38" spans="1:7" ht="15" customHeight="1">
      <c r="A38" s="79">
        <v>2139999</v>
      </c>
      <c r="B38" s="80"/>
      <c r="C38" s="80"/>
      <c r="D38" s="80" t="s">
        <v>169</v>
      </c>
      <c r="E38" s="106">
        <f t="shared" si="0"/>
        <v>1400000</v>
      </c>
      <c r="F38" s="81"/>
      <c r="G38" s="89">
        <v>1400000</v>
      </c>
    </row>
    <row r="39" spans="1:7" ht="15" customHeight="1">
      <c r="A39" s="79">
        <v>221</v>
      </c>
      <c r="B39" s="80"/>
      <c r="C39" s="80"/>
      <c r="D39" s="80" t="s">
        <v>154</v>
      </c>
      <c r="E39" s="106">
        <f t="shared" si="0"/>
        <v>628821</v>
      </c>
      <c r="F39" s="81">
        <f>F40</f>
        <v>628821</v>
      </c>
      <c r="G39" s="81"/>
    </row>
    <row r="40" spans="1:7" ht="15" customHeight="1">
      <c r="A40" s="79">
        <v>22102</v>
      </c>
      <c r="B40" s="80"/>
      <c r="C40" s="80"/>
      <c r="D40" s="80" t="s">
        <v>155</v>
      </c>
      <c r="E40" s="106">
        <f t="shared" si="0"/>
        <v>628821</v>
      </c>
      <c r="F40" s="81">
        <f>F41</f>
        <v>628821</v>
      </c>
      <c r="G40" s="81"/>
    </row>
    <row r="41" spans="1:7" ht="15" customHeight="1">
      <c r="A41" s="79">
        <v>2210201</v>
      </c>
      <c r="B41" s="80"/>
      <c r="C41" s="80"/>
      <c r="D41" s="80" t="s">
        <v>156</v>
      </c>
      <c r="E41" s="106">
        <f t="shared" si="0"/>
        <v>628821</v>
      </c>
      <c r="F41" s="89">
        <v>628821</v>
      </c>
      <c r="G41" s="81"/>
    </row>
    <row r="42" spans="1:7" ht="15" customHeight="1">
      <c r="A42" s="82" t="s">
        <v>192</v>
      </c>
      <c r="B42" s="83" t="s">
        <v>5</v>
      </c>
      <c r="C42" s="83" t="s">
        <v>5</v>
      </c>
      <c r="D42" s="83" t="s">
        <v>5</v>
      </c>
      <c r="E42" s="83" t="s">
        <v>5</v>
      </c>
      <c r="F42" s="83" t="s">
        <v>5</v>
      </c>
      <c r="G42" s="83" t="s">
        <v>5</v>
      </c>
    </row>
  </sheetData>
  <sheetProtection/>
  <mergeCells count="8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 ref="D5:D7"/>
    <mergeCell ref="E5:E7"/>
    <mergeCell ref="F5:F7"/>
    <mergeCell ref="G5:G7"/>
    <mergeCell ref="A5:C7"/>
  </mergeCells>
  <printOptions/>
  <pageMargins left="0.75" right="0.75" top="1" bottom="1" header="0.5" footer="0.5"/>
  <pageSetup fitToHeight="1" fitToWidth="1" horizontalDpi="600" verticalDpi="600" orientation="landscape" paperSize="9" scale="72"/>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zoomScale="88" zoomScaleNormal="88" workbookViewId="0" topLeftCell="F1">
      <selection activeCell="L25" sqref="L25"/>
    </sheetView>
  </sheetViews>
  <sheetFormatPr defaultColWidth="9.140625" defaultRowHeight="12.75"/>
  <cols>
    <col min="1" max="1" width="7.00390625" style="52" customWidth="1"/>
    <col min="2" max="2" width="28.7109375" style="52" customWidth="1"/>
    <col min="3" max="3" width="15.421875" style="52" customWidth="1"/>
    <col min="4" max="4" width="16.57421875" style="52" customWidth="1"/>
    <col min="5" max="5" width="7.00390625" style="52" customWidth="1"/>
    <col min="6" max="6" width="20.421875" style="52" customWidth="1"/>
    <col min="7" max="8" width="17.140625" style="52" customWidth="1"/>
    <col min="9" max="9" width="7.00390625" style="52" customWidth="1"/>
    <col min="10" max="10" width="27.421875" style="52" customWidth="1"/>
    <col min="11" max="11" width="17.140625" style="52" customWidth="1"/>
    <col min="12" max="12" width="15.7109375" style="52" customWidth="1"/>
    <col min="13" max="13" width="7.7109375" style="52" customWidth="1"/>
    <col min="14" max="14" width="32.7109375" style="52" customWidth="1"/>
    <col min="15" max="16" width="17.140625" style="52" customWidth="1"/>
    <col min="17" max="17" width="9.7109375" style="52" bestFit="1" customWidth="1"/>
    <col min="18" max="16384" width="9.140625" style="52" customWidth="1"/>
  </cols>
  <sheetData>
    <row r="1" spans="1:10" ht="19.5">
      <c r="A1" s="67" t="s">
        <v>189</v>
      </c>
      <c r="J1" s="67" t="s">
        <v>193</v>
      </c>
    </row>
    <row r="2" ht="12.75">
      <c r="P2" s="100" t="s">
        <v>194</v>
      </c>
    </row>
    <row r="3" spans="1:16" ht="12.75">
      <c r="A3" s="55" t="s">
        <v>117</v>
      </c>
      <c r="B3" s="68" t="s">
        <v>118</v>
      </c>
      <c r="P3" s="100" t="s">
        <v>3</v>
      </c>
    </row>
    <row r="4" spans="1:16" ht="15" customHeight="1">
      <c r="A4" s="92" t="s">
        <v>195</v>
      </c>
      <c r="B4" s="93" t="s">
        <v>5</v>
      </c>
      <c r="C4" s="93" t="s">
        <v>5</v>
      </c>
      <c r="D4" s="93" t="s">
        <v>5</v>
      </c>
      <c r="E4" s="93" t="s">
        <v>196</v>
      </c>
      <c r="F4" s="93" t="s">
        <v>5</v>
      </c>
      <c r="G4" s="93" t="s">
        <v>5</v>
      </c>
      <c r="H4" s="93" t="s">
        <v>5</v>
      </c>
      <c r="I4" s="93" t="s">
        <v>5</v>
      </c>
      <c r="J4" s="93" t="s">
        <v>5</v>
      </c>
      <c r="K4" s="93" t="s">
        <v>5</v>
      </c>
      <c r="L4" s="93" t="s">
        <v>5</v>
      </c>
      <c r="M4" s="93" t="s">
        <v>5</v>
      </c>
      <c r="N4" s="93" t="s">
        <v>5</v>
      </c>
      <c r="O4" s="93" t="s">
        <v>5</v>
      </c>
      <c r="P4" s="93" t="s">
        <v>5</v>
      </c>
    </row>
    <row r="5" spans="1:16" ht="15" customHeight="1">
      <c r="A5" s="72" t="s">
        <v>197</v>
      </c>
      <c r="B5" s="73" t="s">
        <v>126</v>
      </c>
      <c r="C5" s="73" t="s">
        <v>9</v>
      </c>
      <c r="D5" s="73" t="s">
        <v>198</v>
      </c>
      <c r="E5" s="73" t="s">
        <v>197</v>
      </c>
      <c r="F5" s="73" t="s">
        <v>126</v>
      </c>
      <c r="G5" s="73" t="s">
        <v>9</v>
      </c>
      <c r="H5" s="73" t="s">
        <v>198</v>
      </c>
      <c r="I5" s="73" t="s">
        <v>197</v>
      </c>
      <c r="J5" s="73" t="s">
        <v>126</v>
      </c>
      <c r="K5" s="73" t="s">
        <v>9</v>
      </c>
      <c r="L5" s="73" t="s">
        <v>198</v>
      </c>
      <c r="M5" s="73" t="s">
        <v>197</v>
      </c>
      <c r="N5" s="73" t="s">
        <v>126</v>
      </c>
      <c r="O5" s="73" t="s">
        <v>9</v>
      </c>
      <c r="P5" s="73" t="s">
        <v>198</v>
      </c>
    </row>
    <row r="6" spans="1:16" ht="15" customHeight="1">
      <c r="A6" s="72" t="s">
        <v>5</v>
      </c>
      <c r="B6" s="73" t="s">
        <v>5</v>
      </c>
      <c r="C6" s="73" t="s">
        <v>5</v>
      </c>
      <c r="D6" s="73" t="s">
        <v>5</v>
      </c>
      <c r="E6" s="73" t="s">
        <v>5</v>
      </c>
      <c r="F6" s="73" t="s">
        <v>5</v>
      </c>
      <c r="G6" s="73" t="s">
        <v>5</v>
      </c>
      <c r="H6" s="73" t="s">
        <v>5</v>
      </c>
      <c r="I6" s="73" t="s">
        <v>5</v>
      </c>
      <c r="J6" s="73" t="s">
        <v>5</v>
      </c>
      <c r="K6" s="73" t="s">
        <v>5</v>
      </c>
      <c r="L6" s="73" t="s">
        <v>5</v>
      </c>
      <c r="M6" s="73" t="s">
        <v>5</v>
      </c>
      <c r="N6" s="73" t="s">
        <v>5</v>
      </c>
      <c r="O6" s="73" t="s">
        <v>5</v>
      </c>
      <c r="P6" s="73" t="s">
        <v>5</v>
      </c>
    </row>
    <row r="7" spans="1:16" ht="15" customHeight="1">
      <c r="A7" s="94" t="s">
        <v>199</v>
      </c>
      <c r="B7" s="95" t="s">
        <v>200</v>
      </c>
      <c r="C7" s="81">
        <f>D7</f>
        <v>12896234.16</v>
      </c>
      <c r="D7" s="81">
        <v>12896234.16</v>
      </c>
      <c r="E7" s="95" t="s">
        <v>201</v>
      </c>
      <c r="F7" s="95" t="s">
        <v>202</v>
      </c>
      <c r="G7" s="81">
        <f>SUM(G8:G34)</f>
        <v>8326468.08</v>
      </c>
      <c r="H7" s="81">
        <f>SUM(H8:H34)</f>
        <v>732869.72</v>
      </c>
      <c r="I7" s="95" t="s">
        <v>203</v>
      </c>
      <c r="J7" s="95" t="s">
        <v>204</v>
      </c>
      <c r="K7" s="81" t="s">
        <v>5</v>
      </c>
      <c r="L7" s="81" t="s">
        <v>5</v>
      </c>
      <c r="M7" s="97" t="s">
        <v>205</v>
      </c>
      <c r="N7" s="97" t="s">
        <v>206</v>
      </c>
      <c r="O7" s="81" t="s">
        <v>5</v>
      </c>
      <c r="P7" s="81" t="s">
        <v>5</v>
      </c>
    </row>
    <row r="8" spans="1:16" ht="15" customHeight="1">
      <c r="A8" s="96" t="s">
        <v>207</v>
      </c>
      <c r="B8" s="97" t="s">
        <v>208</v>
      </c>
      <c r="C8" s="81">
        <f aca="true" t="shared" si="0" ref="C8:C20">D8</f>
        <v>5773129.02</v>
      </c>
      <c r="D8" s="81">
        <v>5773129.02</v>
      </c>
      <c r="E8" s="97" t="s">
        <v>209</v>
      </c>
      <c r="F8" s="97" t="s">
        <v>210</v>
      </c>
      <c r="G8" s="81">
        <v>126607.5</v>
      </c>
      <c r="H8" s="81">
        <v>79963.5</v>
      </c>
      <c r="I8" s="97" t="s">
        <v>211</v>
      </c>
      <c r="J8" s="97" t="s">
        <v>212</v>
      </c>
      <c r="K8" s="81" t="s">
        <v>5</v>
      </c>
      <c r="L8" s="81" t="s">
        <v>5</v>
      </c>
      <c r="M8" s="97" t="s">
        <v>213</v>
      </c>
      <c r="N8" s="97" t="s">
        <v>214</v>
      </c>
      <c r="O8" s="81" t="s">
        <v>5</v>
      </c>
      <c r="P8" s="81" t="s">
        <v>5</v>
      </c>
    </row>
    <row r="9" spans="1:16" ht="15" customHeight="1">
      <c r="A9" s="96" t="s">
        <v>215</v>
      </c>
      <c r="B9" s="97" t="s">
        <v>216</v>
      </c>
      <c r="C9" s="81">
        <f t="shared" si="0"/>
        <v>1203807</v>
      </c>
      <c r="D9" s="81">
        <v>1203807</v>
      </c>
      <c r="E9" s="97" t="s">
        <v>217</v>
      </c>
      <c r="F9" s="97" t="s">
        <v>218</v>
      </c>
      <c r="G9" s="81">
        <v>273276.6</v>
      </c>
      <c r="H9" s="81">
        <v>38156.6</v>
      </c>
      <c r="I9" s="97" t="s">
        <v>219</v>
      </c>
      <c r="J9" s="97" t="s">
        <v>220</v>
      </c>
      <c r="K9" s="81" t="s">
        <v>5</v>
      </c>
      <c r="L9" s="81" t="s">
        <v>5</v>
      </c>
      <c r="M9" s="97" t="s">
        <v>221</v>
      </c>
      <c r="N9" s="97" t="s">
        <v>222</v>
      </c>
      <c r="O9" s="81" t="s">
        <v>5</v>
      </c>
      <c r="P9" s="81" t="s">
        <v>5</v>
      </c>
    </row>
    <row r="10" spans="1:16" ht="15" customHeight="1">
      <c r="A10" s="96" t="s">
        <v>223</v>
      </c>
      <c r="B10" s="97" t="s">
        <v>224</v>
      </c>
      <c r="C10" s="81">
        <f t="shared" si="0"/>
        <v>99031</v>
      </c>
      <c r="D10" s="81">
        <v>99031</v>
      </c>
      <c r="E10" s="97" t="s">
        <v>225</v>
      </c>
      <c r="F10" s="97" t="s">
        <v>226</v>
      </c>
      <c r="G10" s="81" t="s">
        <v>5</v>
      </c>
      <c r="H10" s="81" t="s">
        <v>5</v>
      </c>
      <c r="I10" s="97" t="s">
        <v>227</v>
      </c>
      <c r="J10" s="97" t="s">
        <v>228</v>
      </c>
      <c r="K10" s="81" t="s">
        <v>5</v>
      </c>
      <c r="L10" s="81" t="s">
        <v>5</v>
      </c>
      <c r="M10" s="97" t="s">
        <v>229</v>
      </c>
      <c r="N10" s="97" t="s">
        <v>230</v>
      </c>
      <c r="O10" s="81" t="s">
        <v>5</v>
      </c>
      <c r="P10" s="81" t="s">
        <v>5</v>
      </c>
    </row>
    <row r="11" spans="1:16" ht="15" customHeight="1">
      <c r="A11" s="96" t="s">
        <v>231</v>
      </c>
      <c r="B11" s="97" t="s">
        <v>232</v>
      </c>
      <c r="C11" s="81">
        <f t="shared" si="0"/>
      </c>
      <c r="D11" s="81" t="s">
        <v>5</v>
      </c>
      <c r="E11" s="97" t="s">
        <v>233</v>
      </c>
      <c r="F11" s="97" t="s">
        <v>234</v>
      </c>
      <c r="G11" s="81" t="s">
        <v>5</v>
      </c>
      <c r="H11" s="81" t="s">
        <v>5</v>
      </c>
      <c r="I11" s="97" t="s">
        <v>235</v>
      </c>
      <c r="J11" s="97" t="s">
        <v>236</v>
      </c>
      <c r="K11" s="81" t="s">
        <v>5</v>
      </c>
      <c r="L11" s="81" t="s">
        <v>5</v>
      </c>
      <c r="M11" s="97" t="s">
        <v>237</v>
      </c>
      <c r="N11" s="97" t="s">
        <v>238</v>
      </c>
      <c r="O11" s="81" t="s">
        <v>5</v>
      </c>
      <c r="P11" s="81" t="s">
        <v>5</v>
      </c>
    </row>
    <row r="12" spans="1:16" ht="15" customHeight="1">
      <c r="A12" s="96" t="s">
        <v>239</v>
      </c>
      <c r="B12" s="97" t="s">
        <v>240</v>
      </c>
      <c r="C12" s="81">
        <f t="shared" si="0"/>
        <v>3055681.04</v>
      </c>
      <c r="D12" s="81">
        <v>3055681.04</v>
      </c>
      <c r="E12" s="97" t="s">
        <v>241</v>
      </c>
      <c r="F12" s="97" t="s">
        <v>242</v>
      </c>
      <c r="G12" s="81">
        <v>7127</v>
      </c>
      <c r="H12" s="81">
        <v>5000</v>
      </c>
      <c r="I12" s="95" t="s">
        <v>243</v>
      </c>
      <c r="J12" s="95" t="s">
        <v>244</v>
      </c>
      <c r="K12" s="81" t="s">
        <v>5</v>
      </c>
      <c r="L12" s="101" t="s">
        <v>245</v>
      </c>
      <c r="M12" s="97" t="s">
        <v>246</v>
      </c>
      <c r="N12" s="97" t="s">
        <v>247</v>
      </c>
      <c r="O12" s="81" t="s">
        <v>5</v>
      </c>
      <c r="P12" s="81" t="s">
        <v>5</v>
      </c>
    </row>
    <row r="13" spans="1:16" ht="15" customHeight="1">
      <c r="A13" s="96" t="s">
        <v>248</v>
      </c>
      <c r="B13" s="97" t="s">
        <v>249</v>
      </c>
      <c r="C13" s="81">
        <f t="shared" si="0"/>
        <v>1529706.92</v>
      </c>
      <c r="D13" s="81">
        <v>1529706.92</v>
      </c>
      <c r="E13" s="97" t="s">
        <v>250</v>
      </c>
      <c r="F13" s="97" t="s">
        <v>251</v>
      </c>
      <c r="G13" s="81">
        <v>49113.76</v>
      </c>
      <c r="H13" s="81">
        <v>46547.94</v>
      </c>
      <c r="I13" s="97" t="s">
        <v>252</v>
      </c>
      <c r="J13" s="97" t="s">
        <v>253</v>
      </c>
      <c r="K13" s="81" t="s">
        <v>5</v>
      </c>
      <c r="L13" s="101" t="s">
        <v>245</v>
      </c>
      <c r="M13" s="97" t="s">
        <v>254</v>
      </c>
      <c r="N13" s="97" t="s">
        <v>255</v>
      </c>
      <c r="O13" s="81" t="s">
        <v>5</v>
      </c>
      <c r="P13" s="81" t="s">
        <v>5</v>
      </c>
    </row>
    <row r="14" spans="1:16" ht="15" customHeight="1">
      <c r="A14" s="96" t="s">
        <v>256</v>
      </c>
      <c r="B14" s="97" t="s">
        <v>257</v>
      </c>
      <c r="C14" s="81">
        <f t="shared" si="0"/>
      </c>
      <c r="D14" s="81" t="s">
        <v>5</v>
      </c>
      <c r="E14" s="97" t="s">
        <v>258</v>
      </c>
      <c r="F14" s="97" t="s">
        <v>259</v>
      </c>
      <c r="G14" s="81">
        <v>12592</v>
      </c>
      <c r="H14" s="81">
        <v>12592</v>
      </c>
      <c r="I14" s="97" t="s">
        <v>260</v>
      </c>
      <c r="J14" s="97" t="s">
        <v>261</v>
      </c>
      <c r="K14" s="81" t="s">
        <v>5</v>
      </c>
      <c r="L14" s="101" t="s">
        <v>245</v>
      </c>
      <c r="M14" s="95" t="s">
        <v>262</v>
      </c>
      <c r="N14" s="95" t="s">
        <v>263</v>
      </c>
      <c r="O14" s="81" t="s">
        <v>5</v>
      </c>
      <c r="P14" s="101" t="s">
        <v>245</v>
      </c>
    </row>
    <row r="15" spans="1:16" ht="15" customHeight="1">
      <c r="A15" s="96" t="s">
        <v>264</v>
      </c>
      <c r="B15" s="97" t="s">
        <v>265</v>
      </c>
      <c r="C15" s="81">
        <f t="shared" si="0"/>
        <v>555546.94</v>
      </c>
      <c r="D15" s="81">
        <v>555546.94</v>
      </c>
      <c r="E15" s="97" t="s">
        <v>266</v>
      </c>
      <c r="F15" s="97" t="s">
        <v>267</v>
      </c>
      <c r="G15" s="81" t="s">
        <v>5</v>
      </c>
      <c r="H15" s="81" t="s">
        <v>5</v>
      </c>
      <c r="I15" s="97" t="s">
        <v>268</v>
      </c>
      <c r="J15" s="97" t="s">
        <v>269</v>
      </c>
      <c r="K15" s="81" t="s">
        <v>5</v>
      </c>
      <c r="L15" s="101" t="s">
        <v>245</v>
      </c>
      <c r="M15" s="97" t="s">
        <v>270</v>
      </c>
      <c r="N15" s="97" t="s">
        <v>271</v>
      </c>
      <c r="O15" s="81" t="s">
        <v>5</v>
      </c>
      <c r="P15" s="101" t="s">
        <v>245</v>
      </c>
    </row>
    <row r="16" spans="1:16" ht="15" customHeight="1">
      <c r="A16" s="96" t="s">
        <v>272</v>
      </c>
      <c r="B16" s="97" t="s">
        <v>273</v>
      </c>
      <c r="C16" s="81">
        <f t="shared" si="0"/>
        <v>44097.24</v>
      </c>
      <c r="D16" s="81">
        <v>44097.24</v>
      </c>
      <c r="E16" s="97" t="s">
        <v>274</v>
      </c>
      <c r="F16" s="97" t="s">
        <v>275</v>
      </c>
      <c r="G16" s="81" t="s">
        <v>5</v>
      </c>
      <c r="H16" s="81" t="s">
        <v>5</v>
      </c>
      <c r="I16" s="97" t="s">
        <v>276</v>
      </c>
      <c r="J16" s="97" t="s">
        <v>277</v>
      </c>
      <c r="K16" s="81" t="s">
        <v>5</v>
      </c>
      <c r="L16" s="101" t="s">
        <v>245</v>
      </c>
      <c r="M16" s="97" t="s">
        <v>278</v>
      </c>
      <c r="N16" s="97" t="s">
        <v>279</v>
      </c>
      <c r="O16" s="81" t="s">
        <v>5</v>
      </c>
      <c r="P16" s="101" t="s">
        <v>245</v>
      </c>
    </row>
    <row r="17" spans="1:16" ht="15" customHeight="1">
      <c r="A17" s="96" t="s">
        <v>280</v>
      </c>
      <c r="B17" s="97" t="s">
        <v>281</v>
      </c>
      <c r="C17" s="81">
        <f t="shared" si="0"/>
        <v>6414</v>
      </c>
      <c r="D17" s="81">
        <v>6414</v>
      </c>
      <c r="E17" s="97" t="s">
        <v>282</v>
      </c>
      <c r="F17" s="97" t="s">
        <v>283</v>
      </c>
      <c r="G17" s="81">
        <v>254137.5</v>
      </c>
      <c r="H17" s="81">
        <v>64477</v>
      </c>
      <c r="I17" s="97" t="s">
        <v>284</v>
      </c>
      <c r="J17" s="97" t="s">
        <v>285</v>
      </c>
      <c r="K17" s="81" t="s">
        <v>5</v>
      </c>
      <c r="L17" s="101" t="s">
        <v>245</v>
      </c>
      <c r="M17" s="95" t="s">
        <v>286</v>
      </c>
      <c r="N17" s="95" t="s">
        <v>287</v>
      </c>
      <c r="O17" s="81">
        <f>SUM(O18:O22)</f>
        <v>68376486.39</v>
      </c>
      <c r="P17" s="81" t="s">
        <v>5</v>
      </c>
    </row>
    <row r="18" spans="1:16" ht="15" customHeight="1">
      <c r="A18" s="96" t="s">
        <v>288</v>
      </c>
      <c r="B18" s="97" t="s">
        <v>289</v>
      </c>
      <c r="C18" s="81">
        <f t="shared" si="0"/>
        <v>628821</v>
      </c>
      <c r="D18" s="81">
        <v>628821</v>
      </c>
      <c r="E18" s="97" t="s">
        <v>290</v>
      </c>
      <c r="F18" s="97" t="s">
        <v>291</v>
      </c>
      <c r="G18" s="81" t="s">
        <v>5</v>
      </c>
      <c r="H18" s="81" t="s">
        <v>5</v>
      </c>
      <c r="I18" s="97" t="s">
        <v>292</v>
      </c>
      <c r="J18" s="97" t="s">
        <v>293</v>
      </c>
      <c r="K18" s="81" t="s">
        <v>5</v>
      </c>
      <c r="L18" s="101" t="s">
        <v>245</v>
      </c>
      <c r="M18" s="97" t="s">
        <v>294</v>
      </c>
      <c r="N18" s="97" t="s">
        <v>271</v>
      </c>
      <c r="O18" s="81" t="s">
        <v>5</v>
      </c>
      <c r="P18" s="81" t="s">
        <v>5</v>
      </c>
    </row>
    <row r="19" spans="1:16" ht="15" customHeight="1">
      <c r="A19" s="96" t="s">
        <v>295</v>
      </c>
      <c r="B19" s="97" t="s">
        <v>296</v>
      </c>
      <c r="C19" s="81">
        <f t="shared" si="0"/>
      </c>
      <c r="D19" s="81" t="s">
        <v>5</v>
      </c>
      <c r="E19" s="97" t="s">
        <v>297</v>
      </c>
      <c r="F19" s="97" t="s">
        <v>298</v>
      </c>
      <c r="G19" s="81">
        <v>417021.59</v>
      </c>
      <c r="H19" s="81">
        <v>5485</v>
      </c>
      <c r="I19" s="97" t="s">
        <v>299</v>
      </c>
      <c r="J19" s="97" t="s">
        <v>300</v>
      </c>
      <c r="K19" s="81" t="s">
        <v>5</v>
      </c>
      <c r="L19" s="101" t="s">
        <v>245</v>
      </c>
      <c r="M19" s="97" t="s">
        <v>301</v>
      </c>
      <c r="N19" s="97" t="s">
        <v>302</v>
      </c>
      <c r="O19" s="81" t="s">
        <v>5</v>
      </c>
      <c r="P19" s="81" t="s">
        <v>5</v>
      </c>
    </row>
    <row r="20" spans="1:16" ht="15" customHeight="1">
      <c r="A20" s="96" t="s">
        <v>303</v>
      </c>
      <c r="B20" s="97" t="s">
        <v>304</v>
      </c>
      <c r="C20" s="81">
        <f t="shared" si="0"/>
      </c>
      <c r="D20" s="81" t="s">
        <v>5</v>
      </c>
      <c r="E20" s="97" t="s">
        <v>305</v>
      </c>
      <c r="F20" s="97" t="s">
        <v>306</v>
      </c>
      <c r="G20" s="81">
        <v>2500</v>
      </c>
      <c r="H20" s="81">
        <v>1500</v>
      </c>
      <c r="I20" s="97" t="s">
        <v>307</v>
      </c>
      <c r="J20" s="97" t="s">
        <v>222</v>
      </c>
      <c r="K20" s="81" t="s">
        <v>5</v>
      </c>
      <c r="L20" s="101" t="s">
        <v>245</v>
      </c>
      <c r="M20" s="97" t="s">
        <v>308</v>
      </c>
      <c r="N20" s="97" t="s">
        <v>309</v>
      </c>
      <c r="O20" s="81">
        <v>66617186.39</v>
      </c>
      <c r="P20" s="81" t="s">
        <v>5</v>
      </c>
    </row>
    <row r="21" spans="1:16" ht="15" customHeight="1">
      <c r="A21" s="94" t="s">
        <v>310</v>
      </c>
      <c r="B21" s="95" t="s">
        <v>311</v>
      </c>
      <c r="C21" s="81">
        <f>SUM(C22:C33)</f>
        <v>1739766</v>
      </c>
      <c r="D21" s="81">
        <v>1266216</v>
      </c>
      <c r="E21" s="97" t="s">
        <v>312</v>
      </c>
      <c r="F21" s="97" t="s">
        <v>313</v>
      </c>
      <c r="G21" s="81">
        <v>43714</v>
      </c>
      <c r="H21" s="81" t="s">
        <v>5</v>
      </c>
      <c r="I21" s="97" t="s">
        <v>314</v>
      </c>
      <c r="J21" s="97" t="s">
        <v>230</v>
      </c>
      <c r="K21" s="81" t="s">
        <v>5</v>
      </c>
      <c r="L21" s="101" t="s">
        <v>245</v>
      </c>
      <c r="M21" s="97" t="s">
        <v>315</v>
      </c>
      <c r="N21" s="97" t="s">
        <v>316</v>
      </c>
      <c r="O21" s="81" t="s">
        <v>5</v>
      </c>
      <c r="P21" s="81" t="s">
        <v>5</v>
      </c>
    </row>
    <row r="22" spans="1:16" ht="15" customHeight="1">
      <c r="A22" s="96" t="s">
        <v>317</v>
      </c>
      <c r="B22" s="97" t="s">
        <v>318</v>
      </c>
      <c r="C22" s="81" t="s">
        <v>5</v>
      </c>
      <c r="D22" s="81" t="s">
        <v>5</v>
      </c>
      <c r="E22" s="97" t="s">
        <v>319</v>
      </c>
      <c r="F22" s="97" t="s">
        <v>320</v>
      </c>
      <c r="G22" s="81">
        <v>1283494</v>
      </c>
      <c r="H22" s="81" t="s">
        <v>5</v>
      </c>
      <c r="I22" s="97" t="s">
        <v>321</v>
      </c>
      <c r="J22" s="97" t="s">
        <v>238</v>
      </c>
      <c r="K22" s="81" t="s">
        <v>5</v>
      </c>
      <c r="L22" s="101" t="s">
        <v>245</v>
      </c>
      <c r="M22" s="97" t="s">
        <v>322</v>
      </c>
      <c r="N22" s="97" t="s">
        <v>279</v>
      </c>
      <c r="O22" s="81">
        <v>1759300</v>
      </c>
      <c r="P22" s="81" t="s">
        <v>5</v>
      </c>
    </row>
    <row r="23" spans="1:16" ht="15" customHeight="1">
      <c r="A23" s="96" t="s">
        <v>323</v>
      </c>
      <c r="B23" s="97" t="s">
        <v>324</v>
      </c>
      <c r="C23" s="81">
        <v>571040</v>
      </c>
      <c r="D23" s="81">
        <v>571040</v>
      </c>
      <c r="E23" s="97" t="s">
        <v>325</v>
      </c>
      <c r="F23" s="97" t="s">
        <v>326</v>
      </c>
      <c r="G23" s="81" t="s">
        <v>5</v>
      </c>
      <c r="H23" s="81" t="s">
        <v>5</v>
      </c>
      <c r="I23" s="97" t="s">
        <v>327</v>
      </c>
      <c r="J23" s="97" t="s">
        <v>247</v>
      </c>
      <c r="K23" s="81" t="s">
        <v>5</v>
      </c>
      <c r="L23" s="101" t="s">
        <v>245</v>
      </c>
      <c r="M23" s="95" t="s">
        <v>328</v>
      </c>
      <c r="N23" s="95" t="s">
        <v>329</v>
      </c>
      <c r="O23" s="81" t="s">
        <v>5</v>
      </c>
      <c r="P23" s="101" t="s">
        <v>245</v>
      </c>
    </row>
    <row r="24" spans="1:16" ht="15" customHeight="1">
      <c r="A24" s="96" t="s">
        <v>330</v>
      </c>
      <c r="B24" s="97" t="s">
        <v>331</v>
      </c>
      <c r="C24" s="81" t="s">
        <v>5</v>
      </c>
      <c r="D24" s="81"/>
      <c r="E24" s="97" t="s">
        <v>332</v>
      </c>
      <c r="F24" s="97" t="s">
        <v>333</v>
      </c>
      <c r="G24" s="81">
        <v>3937355.77</v>
      </c>
      <c r="H24" s="81" t="s">
        <v>5</v>
      </c>
      <c r="I24" s="97" t="s">
        <v>334</v>
      </c>
      <c r="J24" s="97" t="s">
        <v>255</v>
      </c>
      <c r="K24" s="81" t="s">
        <v>5</v>
      </c>
      <c r="L24" s="101" t="s">
        <v>245</v>
      </c>
      <c r="M24" s="97" t="s">
        <v>335</v>
      </c>
      <c r="N24" s="97" t="s">
        <v>336</v>
      </c>
      <c r="O24" s="81" t="s">
        <v>5</v>
      </c>
      <c r="P24" s="101" t="s">
        <v>245</v>
      </c>
    </row>
    <row r="25" spans="1:16" ht="15" customHeight="1">
      <c r="A25" s="96" t="s">
        <v>337</v>
      </c>
      <c r="B25" s="97" t="s">
        <v>338</v>
      </c>
      <c r="C25" s="81">
        <v>116808.8</v>
      </c>
      <c r="D25" s="81">
        <v>116808.8</v>
      </c>
      <c r="E25" s="97" t="s">
        <v>339</v>
      </c>
      <c r="F25" s="97" t="s">
        <v>340</v>
      </c>
      <c r="G25" s="81" t="s">
        <v>5</v>
      </c>
      <c r="H25" s="81" t="s">
        <v>5</v>
      </c>
      <c r="I25" s="95" t="s">
        <v>341</v>
      </c>
      <c r="J25" s="95" t="s">
        <v>342</v>
      </c>
      <c r="K25" s="81">
        <f>SUM(K26:K34)</f>
        <v>32186950.09</v>
      </c>
      <c r="L25" s="81">
        <v>31311.5</v>
      </c>
      <c r="M25" s="97" t="s">
        <v>343</v>
      </c>
      <c r="N25" s="97" t="s">
        <v>344</v>
      </c>
      <c r="O25" s="81" t="s">
        <v>5</v>
      </c>
      <c r="P25" s="101" t="s">
        <v>245</v>
      </c>
    </row>
    <row r="26" spans="1:16" ht="15" customHeight="1">
      <c r="A26" s="96" t="s">
        <v>345</v>
      </c>
      <c r="B26" s="97" t="s">
        <v>346</v>
      </c>
      <c r="C26" s="81">
        <v>599798</v>
      </c>
      <c r="D26" s="81">
        <v>526248</v>
      </c>
      <c r="E26" s="97" t="s">
        <v>347</v>
      </c>
      <c r="F26" s="97" t="s">
        <v>348</v>
      </c>
      <c r="G26" s="81" t="s">
        <v>5</v>
      </c>
      <c r="H26" s="81" t="s">
        <v>5</v>
      </c>
      <c r="I26" s="97" t="s">
        <v>349</v>
      </c>
      <c r="J26" s="97" t="s">
        <v>253</v>
      </c>
      <c r="K26" s="81" t="s">
        <v>5</v>
      </c>
      <c r="M26" s="102" t="s">
        <v>350</v>
      </c>
      <c r="N26" s="102" t="s">
        <v>351</v>
      </c>
      <c r="O26" s="81" t="s">
        <v>5</v>
      </c>
      <c r="P26" s="101" t="s">
        <v>245</v>
      </c>
    </row>
    <row r="27" spans="1:16" ht="15" customHeight="1">
      <c r="A27" s="96" t="s">
        <v>352</v>
      </c>
      <c r="B27" s="97" t="s">
        <v>353</v>
      </c>
      <c r="C27" s="81">
        <v>400000</v>
      </c>
      <c r="D27" s="81" t="s">
        <v>5</v>
      </c>
      <c r="E27" s="97" t="s">
        <v>354</v>
      </c>
      <c r="F27" s="97" t="s">
        <v>355</v>
      </c>
      <c r="G27" s="81">
        <v>174811.14</v>
      </c>
      <c r="H27" s="81">
        <v>73266.46</v>
      </c>
      <c r="I27" s="97" t="s">
        <v>356</v>
      </c>
      <c r="J27" s="97" t="s">
        <v>261</v>
      </c>
      <c r="K27" s="103">
        <v>165309.5</v>
      </c>
      <c r="L27" s="104">
        <v>20811.5</v>
      </c>
      <c r="M27" s="105" t="s">
        <v>357</v>
      </c>
      <c r="N27" s="105" t="s">
        <v>358</v>
      </c>
      <c r="O27" s="81">
        <f>SUM(O28:O31)</f>
        <v>5400000</v>
      </c>
      <c r="P27" s="81" t="s">
        <v>5</v>
      </c>
    </row>
    <row r="28" spans="1:16" ht="15" customHeight="1">
      <c r="A28" s="96" t="s">
        <v>359</v>
      </c>
      <c r="B28" s="97" t="s">
        <v>360</v>
      </c>
      <c r="C28" s="81" t="s">
        <v>5</v>
      </c>
      <c r="D28" s="81" t="s">
        <v>5</v>
      </c>
      <c r="E28" s="97" t="s">
        <v>361</v>
      </c>
      <c r="F28" s="97" t="s">
        <v>362</v>
      </c>
      <c r="G28" s="81">
        <v>1339276</v>
      </c>
      <c r="H28" s="81">
        <v>1000</v>
      </c>
      <c r="I28" s="97" t="s">
        <v>363</v>
      </c>
      <c r="J28" s="97" t="s">
        <v>269</v>
      </c>
      <c r="K28" s="81">
        <v>120350</v>
      </c>
      <c r="L28" s="81">
        <v>10500</v>
      </c>
      <c r="M28" s="102" t="s">
        <v>364</v>
      </c>
      <c r="N28" s="102" t="s">
        <v>365</v>
      </c>
      <c r="O28" s="81" t="s">
        <v>5</v>
      </c>
      <c r="P28" s="81" t="s">
        <v>5</v>
      </c>
    </row>
    <row r="29" spans="1:16" ht="15" customHeight="1">
      <c r="A29" s="96" t="s">
        <v>366</v>
      </c>
      <c r="B29" s="97" t="s">
        <v>367</v>
      </c>
      <c r="C29" s="81" t="s">
        <v>5</v>
      </c>
      <c r="D29" s="81" t="s">
        <v>5</v>
      </c>
      <c r="E29" s="97" t="s">
        <v>368</v>
      </c>
      <c r="F29" s="97" t="s">
        <v>369</v>
      </c>
      <c r="G29" s="81" t="s">
        <v>5</v>
      </c>
      <c r="H29" s="81" t="s">
        <v>5</v>
      </c>
      <c r="I29" s="97" t="s">
        <v>370</v>
      </c>
      <c r="J29" s="97" t="s">
        <v>277</v>
      </c>
      <c r="K29" s="81">
        <v>31901290.59</v>
      </c>
      <c r="L29" s="81" t="s">
        <v>5</v>
      </c>
      <c r="M29" s="102" t="s">
        <v>371</v>
      </c>
      <c r="N29" s="102" t="s">
        <v>372</v>
      </c>
      <c r="O29" s="81" t="s">
        <v>5</v>
      </c>
      <c r="P29" s="81" t="s">
        <v>5</v>
      </c>
    </row>
    <row r="30" spans="1:16" ht="15" customHeight="1">
      <c r="A30" s="96" t="s">
        <v>373</v>
      </c>
      <c r="B30" s="97" t="s">
        <v>374</v>
      </c>
      <c r="C30" s="81">
        <v>3500</v>
      </c>
      <c r="D30" s="81">
        <v>3500</v>
      </c>
      <c r="E30" s="97" t="s">
        <v>375</v>
      </c>
      <c r="F30" s="97" t="s">
        <v>376</v>
      </c>
      <c r="G30" s="81">
        <v>114127</v>
      </c>
      <c r="H30" s="81">
        <v>114127</v>
      </c>
      <c r="I30" s="97" t="s">
        <v>377</v>
      </c>
      <c r="J30" s="97" t="s">
        <v>285</v>
      </c>
      <c r="K30" s="81" t="s">
        <v>5</v>
      </c>
      <c r="L30" s="81" t="s">
        <v>5</v>
      </c>
      <c r="M30" s="97" t="s">
        <v>378</v>
      </c>
      <c r="N30" s="97" t="s">
        <v>379</v>
      </c>
      <c r="O30" s="81">
        <v>5400000</v>
      </c>
      <c r="P30" s="81" t="s">
        <v>5</v>
      </c>
    </row>
    <row r="31" spans="1:16" ht="15" customHeight="1">
      <c r="A31" s="96" t="s">
        <v>380</v>
      </c>
      <c r="B31" s="97" t="s">
        <v>381</v>
      </c>
      <c r="C31" s="81" t="s">
        <v>5</v>
      </c>
      <c r="D31" s="81" t="s">
        <v>5</v>
      </c>
      <c r="E31" s="97" t="s">
        <v>382</v>
      </c>
      <c r="F31" s="97" t="s">
        <v>383</v>
      </c>
      <c r="G31" s="81">
        <v>111969</v>
      </c>
      <c r="H31" s="81">
        <v>111969</v>
      </c>
      <c r="I31" s="97" t="s">
        <v>384</v>
      </c>
      <c r="J31" s="97" t="s">
        <v>293</v>
      </c>
      <c r="K31" s="81" t="s">
        <v>5</v>
      </c>
      <c r="L31" s="81" t="s">
        <v>5</v>
      </c>
      <c r="M31" s="97" t="s">
        <v>385</v>
      </c>
      <c r="N31" s="97" t="s">
        <v>386</v>
      </c>
      <c r="O31" s="81" t="s">
        <v>5</v>
      </c>
      <c r="P31" s="81" t="s">
        <v>5</v>
      </c>
    </row>
    <row r="32" spans="1:16" ht="15" customHeight="1">
      <c r="A32" s="96" t="s">
        <v>387</v>
      </c>
      <c r="B32" s="97" t="s">
        <v>388</v>
      </c>
      <c r="C32" s="81" t="s">
        <v>5</v>
      </c>
      <c r="D32" s="81" t="s">
        <v>5</v>
      </c>
      <c r="E32" s="97" t="s">
        <v>389</v>
      </c>
      <c r="F32" s="97" t="s">
        <v>390</v>
      </c>
      <c r="G32" s="81">
        <v>168785.22</v>
      </c>
      <c r="H32" s="81">
        <v>168785.22</v>
      </c>
      <c r="I32" s="97" t="s">
        <v>391</v>
      </c>
      <c r="J32" s="97" t="s">
        <v>300</v>
      </c>
      <c r="K32" s="81" t="s">
        <v>5</v>
      </c>
      <c r="L32" s="81" t="s">
        <v>5</v>
      </c>
      <c r="M32" s="97" t="s">
        <v>5</v>
      </c>
      <c r="N32" s="97" t="s">
        <v>5</v>
      </c>
      <c r="O32" s="81" t="s">
        <v>5</v>
      </c>
      <c r="P32" s="81" t="s">
        <v>5</v>
      </c>
    </row>
    <row r="33" spans="1:16" ht="15" customHeight="1">
      <c r="A33" s="96" t="s">
        <v>392</v>
      </c>
      <c r="B33" s="97" t="s">
        <v>393</v>
      </c>
      <c r="C33" s="81">
        <v>48619.2</v>
      </c>
      <c r="D33" s="81">
        <v>48619.2</v>
      </c>
      <c r="E33" s="97" t="s">
        <v>394</v>
      </c>
      <c r="F33" s="97" t="s">
        <v>395</v>
      </c>
      <c r="G33" s="81" t="s">
        <v>5</v>
      </c>
      <c r="H33" s="81" t="s">
        <v>5</v>
      </c>
      <c r="I33" s="97" t="s">
        <v>396</v>
      </c>
      <c r="J33" s="97" t="s">
        <v>397</v>
      </c>
      <c r="K33" s="81" t="s">
        <v>5</v>
      </c>
      <c r="L33" s="81" t="s">
        <v>5</v>
      </c>
      <c r="M33" s="97" t="s">
        <v>5</v>
      </c>
      <c r="N33" s="97" t="s">
        <v>5</v>
      </c>
      <c r="O33" s="81" t="s">
        <v>5</v>
      </c>
      <c r="P33" s="81" t="s">
        <v>5</v>
      </c>
    </row>
    <row r="34" spans="1:16" ht="15" customHeight="1">
      <c r="A34" s="96" t="s">
        <v>5</v>
      </c>
      <c r="B34" s="97" t="s">
        <v>5</v>
      </c>
      <c r="C34" s="81" t="s">
        <v>5</v>
      </c>
      <c r="D34" s="81" t="s">
        <v>5</v>
      </c>
      <c r="E34" s="97" t="s">
        <v>398</v>
      </c>
      <c r="F34" s="97" t="s">
        <v>399</v>
      </c>
      <c r="G34" s="81">
        <v>10560</v>
      </c>
      <c r="H34" s="81">
        <v>10000</v>
      </c>
      <c r="I34" s="97" t="s">
        <v>400</v>
      </c>
      <c r="J34" s="97" t="s">
        <v>401</v>
      </c>
      <c r="K34" s="81" t="s">
        <v>5</v>
      </c>
      <c r="L34" s="81" t="s">
        <v>5</v>
      </c>
      <c r="M34" s="97" t="s">
        <v>5</v>
      </c>
      <c r="N34" s="97" t="s">
        <v>5</v>
      </c>
      <c r="O34" s="81" t="s">
        <v>5</v>
      </c>
      <c r="P34" s="81" t="s">
        <v>5</v>
      </c>
    </row>
    <row r="35" spans="1:16" ht="15" customHeight="1">
      <c r="A35" s="98" t="s">
        <v>402</v>
      </c>
      <c r="B35" s="99" t="s">
        <v>5</v>
      </c>
      <c r="C35" s="81">
        <f>C21+C7</f>
        <v>14636000.16</v>
      </c>
      <c r="D35" s="81" t="s">
        <v>5</v>
      </c>
      <c r="E35" s="99" t="s">
        <v>403</v>
      </c>
      <c r="F35" s="99" t="s">
        <v>5</v>
      </c>
      <c r="G35" s="99" t="s">
        <v>5</v>
      </c>
      <c r="H35" s="99" t="s">
        <v>5</v>
      </c>
      <c r="I35" s="99" t="s">
        <v>5</v>
      </c>
      <c r="J35" s="99" t="s">
        <v>5</v>
      </c>
      <c r="K35" s="99" t="s">
        <v>5</v>
      </c>
      <c r="L35" s="99" t="s">
        <v>5</v>
      </c>
      <c r="M35" s="99" t="s">
        <v>5</v>
      </c>
      <c r="N35" s="99" t="s">
        <v>5</v>
      </c>
      <c r="O35" s="81">
        <v>764181.22</v>
      </c>
      <c r="P35" s="81" t="s">
        <v>5</v>
      </c>
    </row>
    <row r="36" spans="1:16" ht="15" customHeight="1">
      <c r="A36" s="82" t="s">
        <v>404</v>
      </c>
      <c r="B36" s="83" t="s">
        <v>5</v>
      </c>
      <c r="C36" s="83" t="s">
        <v>5</v>
      </c>
      <c r="D36" s="83" t="s">
        <v>5</v>
      </c>
      <c r="E36" s="83" t="s">
        <v>5</v>
      </c>
      <c r="F36" s="83" t="s">
        <v>5</v>
      </c>
      <c r="G36" s="83" t="s">
        <v>5</v>
      </c>
      <c r="H36" s="83" t="s">
        <v>5</v>
      </c>
      <c r="I36" s="83" t="s">
        <v>5</v>
      </c>
      <c r="J36" s="83" t="s">
        <v>5</v>
      </c>
      <c r="K36" s="83" t="s">
        <v>5</v>
      </c>
      <c r="L36" s="83" t="s">
        <v>5</v>
      </c>
      <c r="M36" s="83" t="s">
        <v>5</v>
      </c>
      <c r="N36" s="83" t="s">
        <v>5</v>
      </c>
      <c r="O36" s="83" t="s">
        <v>5</v>
      </c>
      <c r="P36" s="83"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16111111111111112" right="0.19652777777777777" top="1" bottom="1" header="0.5" footer="0.5"/>
  <pageSetup fitToHeight="1" fitToWidth="1" horizontalDpi="600" verticalDpi="600" orientation="landscape" paperSize="9" scale="54"/>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11" sqref="J11"/>
    </sheetView>
  </sheetViews>
  <sheetFormatPr defaultColWidth="9.140625" defaultRowHeight="12.75"/>
  <cols>
    <col min="1" max="1" width="8.57421875" style="52" customWidth="1"/>
    <col min="2" max="2" width="10.7109375" style="52" customWidth="1"/>
    <col min="3" max="3" width="10.140625" style="52" customWidth="1"/>
    <col min="4" max="4" width="10.7109375" style="52" customWidth="1"/>
    <col min="5" max="5" width="10.57421875" style="52" customWidth="1"/>
    <col min="6" max="6" width="7.7109375" style="52" customWidth="1"/>
    <col min="7" max="7" width="13.421875" style="52" customWidth="1"/>
    <col min="8" max="8" width="9.28125" style="52" customWidth="1"/>
    <col min="9" max="9" width="13.421875" style="52" customWidth="1"/>
    <col min="10" max="10" width="10.57421875" style="52" customWidth="1"/>
    <col min="11" max="11" width="13.421875" style="52" customWidth="1"/>
    <col min="12" max="12" width="7.8515625" style="52" customWidth="1"/>
    <col min="13" max="13" width="9.7109375" style="52" bestFit="1" customWidth="1"/>
    <col min="14" max="16384" width="9.140625" style="52" customWidth="1"/>
  </cols>
  <sheetData>
    <row r="1" spans="1:6" ht="27">
      <c r="A1" s="53" t="s">
        <v>405</v>
      </c>
      <c r="F1" s="53" t="s">
        <v>405</v>
      </c>
    </row>
    <row r="2" ht="12.75">
      <c r="L2" s="54" t="s">
        <v>406</v>
      </c>
    </row>
    <row r="3" spans="1:12" ht="12.75">
      <c r="A3" s="55" t="s">
        <v>2</v>
      </c>
      <c r="L3" s="54" t="s">
        <v>3</v>
      </c>
    </row>
    <row r="4" spans="1:12" ht="15" customHeight="1">
      <c r="A4" s="84" t="s">
        <v>407</v>
      </c>
      <c r="B4" s="85" t="s">
        <v>5</v>
      </c>
      <c r="C4" s="85" t="s">
        <v>5</v>
      </c>
      <c r="D4" s="85" t="s">
        <v>5</v>
      </c>
      <c r="E4" s="85" t="s">
        <v>5</v>
      </c>
      <c r="F4" s="85" t="s">
        <v>5</v>
      </c>
      <c r="G4" s="85" t="s">
        <v>408</v>
      </c>
      <c r="H4" s="85" t="s">
        <v>5</v>
      </c>
      <c r="I4" s="85" t="s">
        <v>5</v>
      </c>
      <c r="J4" s="85" t="s">
        <v>5</v>
      </c>
      <c r="K4" s="85" t="s">
        <v>5</v>
      </c>
      <c r="L4" s="85" t="s">
        <v>5</v>
      </c>
    </row>
    <row r="5" spans="1:12" ht="15" customHeight="1">
      <c r="A5" s="86" t="s">
        <v>128</v>
      </c>
      <c r="B5" s="87" t="s">
        <v>409</v>
      </c>
      <c r="C5" s="87" t="s">
        <v>410</v>
      </c>
      <c r="D5" s="87" t="s">
        <v>5</v>
      </c>
      <c r="E5" s="87" t="s">
        <v>5</v>
      </c>
      <c r="F5" s="87" t="s">
        <v>411</v>
      </c>
      <c r="G5" s="87" t="s">
        <v>128</v>
      </c>
      <c r="H5" s="87" t="s">
        <v>409</v>
      </c>
      <c r="I5" s="87" t="s">
        <v>410</v>
      </c>
      <c r="J5" s="87" t="s">
        <v>5</v>
      </c>
      <c r="K5" s="87" t="s">
        <v>5</v>
      </c>
      <c r="L5" s="87" t="s">
        <v>411</v>
      </c>
    </row>
    <row r="6" spans="1:12" ht="30.75" customHeight="1">
      <c r="A6" s="86" t="s">
        <v>5</v>
      </c>
      <c r="B6" s="87" t="s">
        <v>5</v>
      </c>
      <c r="C6" s="87" t="s">
        <v>127</v>
      </c>
      <c r="D6" s="87" t="s">
        <v>412</v>
      </c>
      <c r="E6" s="87" t="s">
        <v>413</v>
      </c>
      <c r="F6" s="87" t="s">
        <v>5</v>
      </c>
      <c r="G6" s="87" t="s">
        <v>5</v>
      </c>
      <c r="H6" s="87" t="s">
        <v>5</v>
      </c>
      <c r="I6" s="87" t="s">
        <v>127</v>
      </c>
      <c r="J6" s="87" t="s">
        <v>412</v>
      </c>
      <c r="K6" s="87" t="s">
        <v>413</v>
      </c>
      <c r="L6" s="87" t="s">
        <v>5</v>
      </c>
    </row>
    <row r="7" spans="1:12" ht="15" customHeight="1">
      <c r="A7" s="86" t="s">
        <v>11</v>
      </c>
      <c r="B7" s="87" t="s">
        <v>12</v>
      </c>
      <c r="C7" s="87" t="s">
        <v>20</v>
      </c>
      <c r="D7" s="87" t="s">
        <v>24</v>
      </c>
      <c r="E7" s="87" t="s">
        <v>28</v>
      </c>
      <c r="F7" s="87" t="s">
        <v>32</v>
      </c>
      <c r="G7" s="87" t="s">
        <v>36</v>
      </c>
      <c r="H7" s="87" t="s">
        <v>40</v>
      </c>
      <c r="I7" s="87" t="s">
        <v>43</v>
      </c>
      <c r="J7" s="87" t="s">
        <v>46</v>
      </c>
      <c r="K7" s="87" t="s">
        <v>49</v>
      </c>
      <c r="L7" s="87" t="s">
        <v>52</v>
      </c>
    </row>
    <row r="8" spans="1:12" ht="15" customHeight="1">
      <c r="A8" s="88">
        <v>130000</v>
      </c>
      <c r="B8" s="81" t="s">
        <v>5</v>
      </c>
      <c r="C8" s="81">
        <v>130000</v>
      </c>
      <c r="D8" s="81" t="s">
        <v>5</v>
      </c>
      <c r="E8" s="81">
        <v>130000</v>
      </c>
      <c r="F8" s="81" t="s">
        <v>5</v>
      </c>
      <c r="G8" s="89">
        <v>111969</v>
      </c>
      <c r="H8" s="81" t="s">
        <v>5</v>
      </c>
      <c r="I8" s="89">
        <v>111969</v>
      </c>
      <c r="J8" s="81" t="s">
        <v>5</v>
      </c>
      <c r="K8" s="89">
        <v>111969</v>
      </c>
      <c r="L8" s="81" t="s">
        <v>5</v>
      </c>
    </row>
    <row r="9" spans="1:12" ht="30.75" customHeight="1">
      <c r="A9" s="90" t="s">
        <v>414</v>
      </c>
      <c r="B9" s="91" t="s">
        <v>5</v>
      </c>
      <c r="C9" s="91" t="s">
        <v>5</v>
      </c>
      <c r="D9" s="91" t="s">
        <v>5</v>
      </c>
      <c r="E9" s="91" t="s">
        <v>5</v>
      </c>
      <c r="F9" s="91" t="s">
        <v>5</v>
      </c>
      <c r="G9" s="91" t="s">
        <v>5</v>
      </c>
      <c r="H9" s="91" t="s">
        <v>5</v>
      </c>
      <c r="I9" s="91" t="s">
        <v>5</v>
      </c>
      <c r="J9" s="91" t="s">
        <v>5</v>
      </c>
      <c r="K9" s="91" t="s">
        <v>5</v>
      </c>
      <c r="L9" s="9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8" sqref="A8:D8"/>
    </sheetView>
  </sheetViews>
  <sheetFormatPr defaultColWidth="9.140625" defaultRowHeight="12.75"/>
  <cols>
    <col min="1" max="3" width="3.140625" style="52" customWidth="1"/>
    <col min="4" max="4" width="17.140625" style="52" customWidth="1"/>
    <col min="5" max="5" width="10.28125" style="52" customWidth="1"/>
    <col min="6" max="6" width="10.57421875" style="52" customWidth="1"/>
    <col min="7" max="7" width="9.421875" style="52" customWidth="1"/>
    <col min="8" max="8" width="10.421875" style="52" customWidth="1"/>
    <col min="9" max="9" width="10.00390625" style="52" customWidth="1"/>
    <col min="10" max="10" width="15.28125" style="52" customWidth="1"/>
    <col min="11" max="11" width="9.7109375" style="52" bestFit="1" customWidth="1"/>
    <col min="12" max="16384" width="9.140625" style="52" customWidth="1"/>
  </cols>
  <sheetData>
    <row r="1" spans="1:6" ht="19.5">
      <c r="A1" s="67" t="s">
        <v>415</v>
      </c>
      <c r="F1" s="67" t="s">
        <v>415</v>
      </c>
    </row>
    <row r="2" ht="12.75">
      <c r="J2" s="54" t="s">
        <v>416</v>
      </c>
    </row>
    <row r="3" spans="1:10" ht="12.75">
      <c r="A3" s="55" t="s">
        <v>117</v>
      </c>
      <c r="D3" s="68" t="s">
        <v>118</v>
      </c>
      <c r="J3" s="54" t="s">
        <v>3</v>
      </c>
    </row>
    <row r="4" spans="1:10" ht="15" customHeight="1">
      <c r="A4" s="69" t="s">
        <v>7</v>
      </c>
      <c r="B4" s="70" t="s">
        <v>5</v>
      </c>
      <c r="C4" s="70" t="s">
        <v>5</v>
      </c>
      <c r="D4" s="70" t="s">
        <v>5</v>
      </c>
      <c r="E4" s="71" t="s">
        <v>105</v>
      </c>
      <c r="F4" s="71" t="s">
        <v>417</v>
      </c>
      <c r="G4" s="71" t="s">
        <v>191</v>
      </c>
      <c r="H4" s="71" t="s">
        <v>5</v>
      </c>
      <c r="I4" s="71" t="s">
        <v>5</v>
      </c>
      <c r="J4" s="71" t="s">
        <v>107</v>
      </c>
    </row>
    <row r="5" spans="1:10" ht="15" customHeight="1">
      <c r="A5" s="72" t="s">
        <v>125</v>
      </c>
      <c r="B5" s="73" t="s">
        <v>5</v>
      </c>
      <c r="C5" s="73" t="s">
        <v>5</v>
      </c>
      <c r="D5" s="74" t="s">
        <v>126</v>
      </c>
      <c r="E5" s="73" t="s">
        <v>5</v>
      </c>
      <c r="F5" s="73" t="s">
        <v>5</v>
      </c>
      <c r="G5" s="73" t="s">
        <v>127</v>
      </c>
      <c r="H5" s="73" t="s">
        <v>160</v>
      </c>
      <c r="I5" s="73" t="s">
        <v>161</v>
      </c>
      <c r="J5" s="73" t="s">
        <v>5</v>
      </c>
    </row>
    <row r="6" spans="1:10" ht="15" customHeight="1">
      <c r="A6" s="72" t="s">
        <v>5</v>
      </c>
      <c r="B6" s="73" t="s">
        <v>5</v>
      </c>
      <c r="C6" s="73" t="s">
        <v>5</v>
      </c>
      <c r="D6" s="74" t="s">
        <v>5</v>
      </c>
      <c r="E6" s="73" t="s">
        <v>5</v>
      </c>
      <c r="F6" s="73" t="s">
        <v>5</v>
      </c>
      <c r="G6" s="73" t="s">
        <v>5</v>
      </c>
      <c r="H6" s="73" t="s">
        <v>127</v>
      </c>
      <c r="I6" s="73" t="s">
        <v>127</v>
      </c>
      <c r="J6" s="73" t="s">
        <v>5</v>
      </c>
    </row>
    <row r="7" spans="1:10" ht="15" customHeight="1">
      <c r="A7" s="75" t="s">
        <v>5</v>
      </c>
      <c r="B7" s="76" t="s">
        <v>5</v>
      </c>
      <c r="C7" s="76" t="s">
        <v>5</v>
      </c>
      <c r="D7" s="77" t="s">
        <v>5</v>
      </c>
      <c r="E7" s="73" t="s">
        <v>5</v>
      </c>
      <c r="F7" s="73" t="s">
        <v>5</v>
      </c>
      <c r="G7" s="73" t="s">
        <v>5</v>
      </c>
      <c r="H7" s="73" t="s">
        <v>5</v>
      </c>
      <c r="I7" s="73" t="s">
        <v>5</v>
      </c>
      <c r="J7" s="73" t="s">
        <v>5</v>
      </c>
    </row>
    <row r="8" spans="1:10" ht="15" customHeight="1">
      <c r="A8" s="59" t="s">
        <v>10</v>
      </c>
      <c r="B8" s="60" t="s">
        <v>5</v>
      </c>
      <c r="C8" s="60" t="s">
        <v>5</v>
      </c>
      <c r="D8" s="60" t="s">
        <v>5</v>
      </c>
      <c r="E8" s="74" t="s">
        <v>11</v>
      </c>
      <c r="F8" s="74" t="s">
        <v>12</v>
      </c>
      <c r="G8" s="74" t="s">
        <v>20</v>
      </c>
      <c r="H8" s="74" t="s">
        <v>24</v>
      </c>
      <c r="I8" s="74" t="s">
        <v>28</v>
      </c>
      <c r="J8" s="74" t="s">
        <v>32</v>
      </c>
    </row>
    <row r="9" spans="1:10" ht="15" customHeight="1">
      <c r="A9" s="59" t="s">
        <v>128</v>
      </c>
      <c r="B9" s="60" t="s">
        <v>5</v>
      </c>
      <c r="C9" s="60" t="s">
        <v>5</v>
      </c>
      <c r="D9" s="60" t="s">
        <v>5</v>
      </c>
      <c r="E9" s="78"/>
      <c r="F9" s="78" t="s">
        <v>5</v>
      </c>
      <c r="G9" s="78" t="s">
        <v>5</v>
      </c>
      <c r="H9" s="78" t="s">
        <v>5</v>
      </c>
      <c r="I9" s="78" t="s">
        <v>5</v>
      </c>
      <c r="J9" s="78" t="s">
        <v>5</v>
      </c>
    </row>
    <row r="10" spans="1:10" ht="15" customHeight="1">
      <c r="A10" s="79" t="s">
        <v>5</v>
      </c>
      <c r="B10" s="80" t="s">
        <v>5</v>
      </c>
      <c r="C10" s="80" t="s">
        <v>5</v>
      </c>
      <c r="D10" s="80" t="s">
        <v>5</v>
      </c>
      <c r="E10" s="81" t="s">
        <v>5</v>
      </c>
      <c r="F10" s="81" t="s">
        <v>5</v>
      </c>
      <c r="G10" s="81" t="s">
        <v>5</v>
      </c>
      <c r="H10" s="81" t="s">
        <v>5</v>
      </c>
      <c r="I10" s="81" t="s">
        <v>5</v>
      </c>
      <c r="J10" s="81" t="s">
        <v>5</v>
      </c>
    </row>
    <row r="11" spans="1:10" ht="15" customHeight="1">
      <c r="A11" s="79" t="s">
        <v>5</v>
      </c>
      <c r="B11" s="80" t="s">
        <v>5</v>
      </c>
      <c r="C11" s="80" t="s">
        <v>5</v>
      </c>
      <c r="D11" s="80" t="s">
        <v>5</v>
      </c>
      <c r="E11" s="81" t="s">
        <v>5</v>
      </c>
      <c r="F11" s="81" t="s">
        <v>5</v>
      </c>
      <c r="G11" s="81" t="s">
        <v>5</v>
      </c>
      <c r="H11" s="81" t="s">
        <v>5</v>
      </c>
      <c r="I11" s="81" t="s">
        <v>5</v>
      </c>
      <c r="J11" s="81" t="s">
        <v>5</v>
      </c>
    </row>
    <row r="12" spans="1:10" ht="15" customHeight="1">
      <c r="A12" s="79" t="s">
        <v>5</v>
      </c>
      <c r="B12" s="80" t="s">
        <v>5</v>
      </c>
      <c r="C12" s="80" t="s">
        <v>5</v>
      </c>
      <c r="D12" s="80" t="s">
        <v>5</v>
      </c>
      <c r="E12" s="81" t="s">
        <v>5</v>
      </c>
      <c r="F12" s="81" t="s">
        <v>5</v>
      </c>
      <c r="G12" s="81" t="s">
        <v>5</v>
      </c>
      <c r="H12" s="81" t="s">
        <v>5</v>
      </c>
      <c r="I12" s="81" t="s">
        <v>5</v>
      </c>
      <c r="J12" s="81" t="s">
        <v>5</v>
      </c>
    </row>
    <row r="13" spans="1:10" ht="15" customHeight="1">
      <c r="A13" s="79" t="s">
        <v>5</v>
      </c>
      <c r="B13" s="80" t="s">
        <v>5</v>
      </c>
      <c r="C13" s="80" t="s">
        <v>5</v>
      </c>
      <c r="D13" s="80" t="s">
        <v>5</v>
      </c>
      <c r="E13" s="81" t="s">
        <v>5</v>
      </c>
      <c r="F13" s="81" t="s">
        <v>5</v>
      </c>
      <c r="G13" s="81" t="s">
        <v>5</v>
      </c>
      <c r="H13" s="81" t="s">
        <v>5</v>
      </c>
      <c r="I13" s="81" t="s">
        <v>5</v>
      </c>
      <c r="J13" s="81" t="s">
        <v>5</v>
      </c>
    </row>
    <row r="14" spans="1:10" ht="15" customHeight="1">
      <c r="A14" s="79" t="s">
        <v>5</v>
      </c>
      <c r="B14" s="80" t="s">
        <v>5</v>
      </c>
      <c r="C14" s="80" t="s">
        <v>5</v>
      </c>
      <c r="D14" s="80" t="s">
        <v>5</v>
      </c>
      <c r="E14" s="81" t="s">
        <v>5</v>
      </c>
      <c r="F14" s="81" t="s">
        <v>5</v>
      </c>
      <c r="G14" s="81" t="s">
        <v>5</v>
      </c>
      <c r="H14" s="81" t="s">
        <v>5</v>
      </c>
      <c r="I14" s="81" t="s">
        <v>5</v>
      </c>
      <c r="J14" s="81" t="s">
        <v>5</v>
      </c>
    </row>
    <row r="15" spans="1:10" ht="15" customHeight="1">
      <c r="A15" s="79" t="s">
        <v>5</v>
      </c>
      <c r="B15" s="80" t="s">
        <v>5</v>
      </c>
      <c r="C15" s="80" t="s">
        <v>5</v>
      </c>
      <c r="D15" s="80" t="s">
        <v>5</v>
      </c>
      <c r="E15" s="81" t="s">
        <v>5</v>
      </c>
      <c r="F15" s="81" t="s">
        <v>5</v>
      </c>
      <c r="G15" s="81" t="s">
        <v>5</v>
      </c>
      <c r="H15" s="81" t="s">
        <v>5</v>
      </c>
      <c r="I15" s="81" t="s">
        <v>5</v>
      </c>
      <c r="J15" s="81" t="s">
        <v>5</v>
      </c>
    </row>
    <row r="16" spans="1:10" ht="15" customHeight="1">
      <c r="A16" s="82" t="s">
        <v>418</v>
      </c>
      <c r="B16" s="83" t="s">
        <v>5</v>
      </c>
      <c r="C16" s="83" t="s">
        <v>5</v>
      </c>
      <c r="D16" s="83" t="s">
        <v>5</v>
      </c>
      <c r="E16" s="83" t="s">
        <v>5</v>
      </c>
      <c r="F16" s="83" t="s">
        <v>5</v>
      </c>
      <c r="G16" s="83" t="s">
        <v>5</v>
      </c>
      <c r="H16" s="83" t="s">
        <v>5</v>
      </c>
      <c r="I16" s="83" t="s">
        <v>5</v>
      </c>
      <c r="J16" s="8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D3" sqref="D3"/>
    </sheetView>
  </sheetViews>
  <sheetFormatPr defaultColWidth="9.140625" defaultRowHeight="12.75"/>
  <cols>
    <col min="1" max="3" width="3.140625" style="52" customWidth="1"/>
    <col min="4" max="4" width="37.421875" style="52" customWidth="1"/>
    <col min="5" max="7" width="16.00390625" style="52" customWidth="1"/>
    <col min="8" max="8" width="9.7109375" style="52" bestFit="1" customWidth="1"/>
    <col min="9" max="16384" width="9.140625" style="52" customWidth="1"/>
  </cols>
  <sheetData>
    <row r="1" spans="1:5" ht="19.5">
      <c r="A1" s="67" t="s">
        <v>419</v>
      </c>
      <c r="E1" s="67" t="s">
        <v>419</v>
      </c>
    </row>
    <row r="2" ht="12.75">
      <c r="G2" s="54" t="s">
        <v>420</v>
      </c>
    </row>
    <row r="3" spans="1:7" ht="12.75">
      <c r="A3" s="55" t="s">
        <v>117</v>
      </c>
      <c r="D3" s="68" t="s">
        <v>118</v>
      </c>
      <c r="G3" s="54" t="s">
        <v>3</v>
      </c>
    </row>
    <row r="4" spans="1:7" ht="15" customHeight="1">
      <c r="A4" s="69" t="s">
        <v>7</v>
      </c>
      <c r="B4" s="70" t="s">
        <v>5</v>
      </c>
      <c r="C4" s="70" t="s">
        <v>5</v>
      </c>
      <c r="D4" s="70" t="s">
        <v>5</v>
      </c>
      <c r="E4" s="71" t="s">
        <v>191</v>
      </c>
      <c r="F4" s="71" t="s">
        <v>5</v>
      </c>
      <c r="G4" s="71" t="s">
        <v>5</v>
      </c>
    </row>
    <row r="5" spans="1:7" ht="15" customHeight="1">
      <c r="A5" s="72" t="s">
        <v>125</v>
      </c>
      <c r="B5" s="73" t="s">
        <v>5</v>
      </c>
      <c r="C5" s="73" t="s">
        <v>5</v>
      </c>
      <c r="D5" s="74" t="s">
        <v>126</v>
      </c>
      <c r="E5" s="73" t="s">
        <v>128</v>
      </c>
      <c r="F5" s="73" t="s">
        <v>160</v>
      </c>
      <c r="G5" s="73" t="s">
        <v>161</v>
      </c>
    </row>
    <row r="6" spans="1:7" ht="15" customHeight="1">
      <c r="A6" s="72" t="s">
        <v>5</v>
      </c>
      <c r="B6" s="73" t="s">
        <v>5</v>
      </c>
      <c r="C6" s="73" t="s">
        <v>5</v>
      </c>
      <c r="D6" s="74" t="s">
        <v>5</v>
      </c>
      <c r="E6" s="73" t="s">
        <v>5</v>
      </c>
      <c r="F6" s="73" t="s">
        <v>127</v>
      </c>
      <c r="G6" s="73" t="s">
        <v>127</v>
      </c>
    </row>
    <row r="7" spans="1:7" ht="15" customHeight="1">
      <c r="A7" s="75" t="s">
        <v>5</v>
      </c>
      <c r="B7" s="76" t="s">
        <v>5</v>
      </c>
      <c r="C7" s="76" t="s">
        <v>5</v>
      </c>
      <c r="D7" s="77" t="s">
        <v>5</v>
      </c>
      <c r="E7" s="73" t="s">
        <v>5</v>
      </c>
      <c r="F7" s="73" t="s">
        <v>5</v>
      </c>
      <c r="G7" s="73" t="s">
        <v>5</v>
      </c>
    </row>
    <row r="8" spans="1:7" ht="15" customHeight="1">
      <c r="A8" s="59" t="s">
        <v>10</v>
      </c>
      <c r="B8" s="60" t="s">
        <v>5</v>
      </c>
      <c r="C8" s="60" t="s">
        <v>5</v>
      </c>
      <c r="D8" s="60" t="s">
        <v>5</v>
      </c>
      <c r="E8" s="74" t="s">
        <v>11</v>
      </c>
      <c r="F8" s="74" t="s">
        <v>12</v>
      </c>
      <c r="G8" s="74" t="s">
        <v>20</v>
      </c>
    </row>
    <row r="9" spans="1:7" ht="15" customHeight="1">
      <c r="A9" s="59" t="s">
        <v>128</v>
      </c>
      <c r="B9" s="60" t="s">
        <v>5</v>
      </c>
      <c r="C9" s="60" t="s">
        <v>5</v>
      </c>
      <c r="D9" s="60" t="s">
        <v>5</v>
      </c>
      <c r="E9" s="78" t="s">
        <v>5</v>
      </c>
      <c r="F9" s="78" t="s">
        <v>5</v>
      </c>
      <c r="G9" s="78" t="s">
        <v>5</v>
      </c>
    </row>
    <row r="10" spans="1:7" ht="15" customHeight="1">
      <c r="A10" s="79" t="s">
        <v>5</v>
      </c>
      <c r="B10" s="80" t="s">
        <v>5</v>
      </c>
      <c r="C10" s="80" t="s">
        <v>5</v>
      </c>
      <c r="D10" s="80" t="s">
        <v>5</v>
      </c>
      <c r="E10" s="81" t="s">
        <v>5</v>
      </c>
      <c r="F10" s="81" t="s">
        <v>5</v>
      </c>
      <c r="G10" s="81" t="s">
        <v>5</v>
      </c>
    </row>
    <row r="11" spans="1:7" ht="15" customHeight="1">
      <c r="A11" s="79" t="s">
        <v>5</v>
      </c>
      <c r="B11" s="80" t="s">
        <v>5</v>
      </c>
      <c r="C11" s="80" t="s">
        <v>5</v>
      </c>
      <c r="D11" s="80" t="s">
        <v>5</v>
      </c>
      <c r="E11" s="81" t="s">
        <v>5</v>
      </c>
      <c r="F11" s="81" t="s">
        <v>5</v>
      </c>
      <c r="G11" s="81" t="s">
        <v>5</v>
      </c>
    </row>
    <row r="12" spans="1:7" ht="15" customHeight="1">
      <c r="A12" s="79" t="s">
        <v>5</v>
      </c>
      <c r="B12" s="80" t="s">
        <v>5</v>
      </c>
      <c r="C12" s="80" t="s">
        <v>5</v>
      </c>
      <c r="D12" s="80" t="s">
        <v>5</v>
      </c>
      <c r="E12" s="81" t="s">
        <v>5</v>
      </c>
      <c r="F12" s="81" t="s">
        <v>5</v>
      </c>
      <c r="G12" s="81" t="s">
        <v>5</v>
      </c>
    </row>
    <row r="13" spans="1:7" ht="15" customHeight="1">
      <c r="A13" s="79" t="s">
        <v>5</v>
      </c>
      <c r="B13" s="80" t="s">
        <v>5</v>
      </c>
      <c r="C13" s="80" t="s">
        <v>5</v>
      </c>
      <c r="D13" s="80" t="s">
        <v>5</v>
      </c>
      <c r="E13" s="81" t="s">
        <v>5</v>
      </c>
      <c r="F13" s="81" t="s">
        <v>5</v>
      </c>
      <c r="G13" s="81" t="s">
        <v>5</v>
      </c>
    </row>
    <row r="14" spans="1:7" ht="15" customHeight="1">
      <c r="A14" s="79" t="s">
        <v>5</v>
      </c>
      <c r="B14" s="80" t="s">
        <v>5</v>
      </c>
      <c r="C14" s="80" t="s">
        <v>5</v>
      </c>
      <c r="D14" s="80" t="s">
        <v>5</v>
      </c>
      <c r="E14" s="81" t="s">
        <v>5</v>
      </c>
      <c r="F14" s="81" t="s">
        <v>5</v>
      </c>
      <c r="G14" s="81" t="s">
        <v>5</v>
      </c>
    </row>
    <row r="15" spans="1:7" ht="15" customHeight="1">
      <c r="A15" s="79" t="s">
        <v>5</v>
      </c>
      <c r="B15" s="80" t="s">
        <v>5</v>
      </c>
      <c r="C15" s="80" t="s">
        <v>5</v>
      </c>
      <c r="D15" s="80" t="s">
        <v>5</v>
      </c>
      <c r="E15" s="81" t="s">
        <v>5</v>
      </c>
      <c r="F15" s="81" t="s">
        <v>5</v>
      </c>
      <c r="G15" s="81" t="s">
        <v>5</v>
      </c>
    </row>
    <row r="16" spans="1:7" ht="15" customHeight="1">
      <c r="A16" s="82" t="s">
        <v>421</v>
      </c>
      <c r="B16" s="83" t="s">
        <v>5</v>
      </c>
      <c r="C16" s="83" t="s">
        <v>5</v>
      </c>
      <c r="D16" s="83" t="s">
        <v>5</v>
      </c>
      <c r="E16" s="83" t="s">
        <v>5</v>
      </c>
      <c r="F16" s="83" t="s">
        <v>5</v>
      </c>
      <c r="G16" s="8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2022-08-29T02:06:33Z</dcterms:created>
  <dcterms:modified xsi:type="dcterms:W3CDTF">2022-09-14T08:28:57Z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10BE6DA814414C8B822A23FF3FFE9B98</vt:lpwstr>
  </property>
</Properties>
</file>